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SDL 2019\BC 3 cong khai han het 6-2019\Ba cong khai 2018-2019\"/>
    </mc:Choice>
  </mc:AlternateContent>
  <bookViews>
    <workbookView xWindow="0" yWindow="60" windowWidth="19416" windowHeight="8856" firstSheet="7" activeTab="10"/>
  </bookViews>
  <sheets>
    <sheet name="Biểu 18. bảng A" sheetId="2" r:id="rId1"/>
    <sheet name="Biểu 18. bảng B" sheetId="3" r:id="rId2"/>
    <sheet name="Bieu 18.bang C" sheetId="9" r:id="rId3"/>
    <sheet name="Biểu 18 bảng D" sheetId="5" r:id="rId4"/>
    <sheet name="BIỂU 18. BẢNG E" sheetId="1" r:id="rId5"/>
    <sheet name="Biểu 18 bảng H" sheetId="6" r:id="rId6"/>
    <sheet name="Biểu 18 bảng I" sheetId="7" r:id="rId7"/>
    <sheet name="Bieu 18 K" sheetId="18" r:id="rId8"/>
    <sheet name="Bieu 19 A" sheetId="14" r:id="rId9"/>
    <sheet name="Bieu 19 B" sheetId="15" r:id="rId10"/>
    <sheet name="Bieu 19 C" sheetId="16" r:id="rId11"/>
    <sheet name="Bieu 19 D" sheetId="17" r:id="rId12"/>
    <sheet name="Bieu 20 A" sheetId="10" r:id="rId13"/>
    <sheet name="Bieu 20 B" sheetId="11" r:id="rId14"/>
    <sheet name="Bieu 20 C" sheetId="12" r:id="rId15"/>
    <sheet name="Bieu 21" sheetId="13" r:id="rId16"/>
  </sheets>
  <definedNames>
    <definedName name="chuong_pl_19_name" localSheetId="8">'Bieu 19 A'!$A$5</definedName>
    <definedName name="chuong_pl_19_name_name" localSheetId="8">'Bieu 19 A'!$A$6</definedName>
    <definedName name="_xlnm.Print_Titles" localSheetId="6">'Biểu 18 bảng I'!$9:$9</definedName>
    <definedName name="_xlnm.Print_Titles" localSheetId="4">'BIỂU 18. BẢNG E'!$8:$8</definedName>
    <definedName name="_xlnm.Print_Titles" localSheetId="12">'Bieu 20 A'!$8:$9</definedName>
    <definedName name="_xlnm.Print_Titles" localSheetId="13">'Bieu 20 B'!$10:$10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7" l="1"/>
  <c r="F14" i="12"/>
  <c r="A261" i="11" l="1"/>
  <c r="A262" i="11" s="1"/>
  <c r="A263"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3" i="11" s="1"/>
  <c r="A394" i="11" l="1"/>
  <c r="A395" i="11" s="1"/>
  <c r="A396" i="11" s="1"/>
  <c r="A397" i="11" s="1"/>
  <c r="A398" i="11" s="1"/>
  <c r="A399" i="11" s="1"/>
  <c r="A400" i="11" s="1"/>
  <c r="A401" i="11" s="1"/>
  <c r="A402" i="11" s="1"/>
  <c r="A403" i="11" s="1"/>
  <c r="A404" i="11" s="1"/>
  <c r="A405" i="11" s="1"/>
  <c r="A406" i="11" s="1"/>
  <c r="A407" i="11" s="1"/>
  <c r="A408" i="11" s="1"/>
  <c r="A409" i="11" s="1"/>
  <c r="A410" i="11" s="1"/>
  <c r="A411" i="11" s="1"/>
  <c r="D33" i="10" l="1"/>
  <c r="C33" i="10"/>
  <c r="K12" i="10" l="1"/>
  <c r="K11" i="10" s="1"/>
  <c r="F12" i="10"/>
  <c r="G12" i="10"/>
  <c r="H12" i="10"/>
  <c r="I12" i="10"/>
  <c r="J12" i="10"/>
  <c r="J11" i="10" s="1"/>
  <c r="E12" i="10"/>
  <c r="F19" i="10"/>
  <c r="G19" i="10"/>
  <c r="H19" i="10"/>
  <c r="I19" i="10"/>
  <c r="E19" i="10"/>
  <c r="F29" i="10"/>
  <c r="G29" i="10"/>
  <c r="H29" i="10"/>
  <c r="I29" i="10"/>
  <c r="E29" i="10"/>
  <c r="C23" i="10"/>
  <c r="C25" i="10"/>
  <c r="C14" i="10"/>
  <c r="C12" i="10"/>
  <c r="D11" i="12" s="1"/>
  <c r="C27" i="10"/>
  <c r="D29" i="10" l="1"/>
  <c r="I11" i="10"/>
  <c r="G11" i="10"/>
  <c r="D19" i="10"/>
  <c r="H11" i="10"/>
  <c r="F11" i="10"/>
  <c r="E11" i="10"/>
  <c r="D11" i="10" s="1"/>
  <c r="E10" i="17" l="1"/>
  <c r="C29" i="10" l="1"/>
  <c r="D14" i="12" s="1"/>
  <c r="C19" i="10"/>
  <c r="D13" i="12" s="1"/>
  <c r="C17" i="10"/>
  <c r="D12" i="12" s="1"/>
  <c r="C36" i="10" l="1"/>
  <c r="C11" i="3"/>
  <c r="E12" i="2"/>
  <c r="D12" i="2"/>
  <c r="D25" i="13" l="1"/>
  <c r="D24" i="13"/>
  <c r="D23" i="13" s="1"/>
  <c r="D17" i="13"/>
  <c r="E48" i="10" l="1"/>
  <c r="E49" i="10" s="1"/>
  <c r="E10" i="10"/>
  <c r="E46" i="10" s="1"/>
  <c r="J10" i="10"/>
  <c r="K10" i="10"/>
  <c r="G10" i="10"/>
  <c r="G46" i="10" s="1"/>
  <c r="F10" i="10"/>
  <c r="F46" i="10" s="1"/>
  <c r="D12" i="10"/>
  <c r="D30" i="10"/>
  <c r="D31" i="10"/>
  <c r="D32" i="10"/>
  <c r="D34" i="10"/>
  <c r="D35" i="10"/>
  <c r="D28" i="10"/>
  <c r="D27" i="10"/>
  <c r="D26" i="10"/>
  <c r="D24" i="10"/>
  <c r="D25" i="10"/>
  <c r="D23" i="10"/>
  <c r="D22" i="10"/>
  <c r="D21" i="10"/>
  <c r="D20" i="10"/>
  <c r="D18" i="10"/>
  <c r="D17" i="10"/>
  <c r="D16" i="10"/>
  <c r="D15" i="10"/>
  <c r="D14" i="10"/>
  <c r="D13" i="10"/>
  <c r="E57" i="10" l="1"/>
  <c r="E55" i="10"/>
  <c r="F53" i="10"/>
  <c r="G53" i="10"/>
  <c r="H53" i="10"/>
  <c r="I53" i="10"/>
  <c r="E53" i="10"/>
  <c r="M10" i="14" l="1"/>
  <c r="E18" i="13" l="1"/>
  <c r="E19" i="13"/>
  <c r="E20" i="13"/>
  <c r="E21" i="13"/>
  <c r="E22" i="13"/>
  <c r="E23" i="13"/>
  <c r="E24" i="13"/>
  <c r="E26" i="13"/>
  <c r="E27" i="13"/>
  <c r="E28" i="13"/>
  <c r="E29" i="13"/>
  <c r="E30" i="13"/>
  <c r="E31" i="13"/>
  <c r="E32" i="13"/>
  <c r="E33" i="13"/>
  <c r="E34" i="13"/>
  <c r="E35" i="13"/>
  <c r="E37" i="13"/>
  <c r="E38" i="13"/>
  <c r="E39" i="13"/>
  <c r="E25" i="13"/>
  <c r="D36" i="13"/>
  <c r="E36" i="13" s="1"/>
  <c r="E17" i="13"/>
  <c r="G10" i="17" l="1"/>
  <c r="D15" i="12" l="1"/>
  <c r="D10" i="17" s="1"/>
  <c r="E58" i="10"/>
  <c r="E56" i="10"/>
  <c r="H54" i="10"/>
  <c r="G54" i="10"/>
  <c r="F54" i="10"/>
  <c r="E54" i="10"/>
  <c r="I48" i="10"/>
  <c r="I49" i="10" s="1"/>
  <c r="H48" i="10"/>
  <c r="H49" i="10" s="1"/>
  <c r="G48" i="10"/>
  <c r="F48" i="10"/>
  <c r="F49" i="10" s="1"/>
  <c r="E47" i="10"/>
  <c r="G57" i="10"/>
  <c r="G58" i="10" s="1"/>
  <c r="F57" i="10"/>
  <c r="I55" i="10"/>
  <c r="I56" i="10" s="1"/>
  <c r="G55" i="10"/>
  <c r="G56" i="10" s="1"/>
  <c r="F55" i="10"/>
  <c r="F56" i="10" s="1"/>
  <c r="J51" i="10"/>
  <c r="I51" i="10"/>
  <c r="I52" i="10" s="1"/>
  <c r="H51" i="10"/>
  <c r="H52" i="10" s="1"/>
  <c r="G51" i="10"/>
  <c r="G52" i="10" s="1"/>
  <c r="F51" i="10"/>
  <c r="F52" i="10" s="1"/>
  <c r="E51" i="10"/>
  <c r="E52" i="10" l="1"/>
  <c r="E60" i="10"/>
  <c r="E61" i="10" s="1"/>
  <c r="D52" i="10"/>
  <c r="E11" i="12" s="1"/>
  <c r="F58" i="10"/>
  <c r="F60" i="10"/>
  <c r="G60" i="10"/>
  <c r="G61" i="10" s="1"/>
  <c r="F47" i="10"/>
  <c r="D11" i="17"/>
  <c r="G11" i="17" s="1"/>
  <c r="F10" i="17"/>
  <c r="I57" i="10"/>
  <c r="I10" i="10"/>
  <c r="H57" i="10"/>
  <c r="H58" i="10" s="1"/>
  <c r="H55" i="10"/>
  <c r="D54" i="10"/>
  <c r="E12" i="12" s="1"/>
  <c r="G49" i="10"/>
  <c r="D49" i="10" s="1"/>
  <c r="D48" i="10"/>
  <c r="G47" i="10"/>
  <c r="I47" i="10" l="1"/>
  <c r="I46" i="10"/>
  <c r="F61" i="10"/>
  <c r="I58" i="10"/>
  <c r="D58" i="10" s="1"/>
  <c r="E14" i="12" s="1"/>
  <c r="I60" i="10"/>
  <c r="I61" i="10" s="1"/>
  <c r="H10" i="10"/>
  <c r="D10" i="10"/>
  <c r="H56" i="10"/>
  <c r="D56" i="10" s="1"/>
  <c r="E13" i="12" s="1"/>
  <c r="H60" i="10"/>
  <c r="D60" i="10" s="1"/>
  <c r="H46" i="10" l="1"/>
  <c r="D46" i="10" s="1"/>
  <c r="E15" i="12"/>
  <c r="H47" i="10"/>
  <c r="D47" i="10" s="1"/>
  <c r="D50" i="10" s="1"/>
  <c r="H61" i="10"/>
  <c r="D61" i="10" s="1"/>
  <c r="F13" i="12" l="1"/>
  <c r="C13" i="12" s="1"/>
  <c r="F11" i="12"/>
  <c r="F12" i="12"/>
  <c r="C14" i="12"/>
  <c r="C12" i="12"/>
  <c r="C11" i="12" l="1"/>
  <c r="F15" i="12"/>
</calcChain>
</file>

<file path=xl/sharedStrings.xml><?xml version="1.0" encoding="utf-8"?>
<sst xmlns="http://schemas.openxmlformats.org/spreadsheetml/2006/main" count="7311" uniqueCount="3021">
  <si>
    <t>STT</t>
  </si>
  <si>
    <t>Ngôn ngữ Anh</t>
  </si>
  <si>
    <t>Ngôn ngữ Trung Quốc</t>
  </si>
  <si>
    <t>Nguyễn Anh Tú</t>
  </si>
  <si>
    <t>PGS.TS. Đinh Công Mễ</t>
  </si>
  <si>
    <t>Ths. Trần Quý Cao</t>
  </si>
  <si>
    <t>Ths. Phạm Hải Yến</t>
  </si>
  <si>
    <t>Ths. Trần Nhật Trường</t>
  </si>
  <si>
    <t>Nguyễn Đức Mạnh</t>
  </si>
  <si>
    <t>Ngô Quý Quang</t>
  </si>
  <si>
    <t>Nguyễn Đức Thuận</t>
  </si>
  <si>
    <t>Ths. Vũ Thị Quỳnh</t>
  </si>
  <si>
    <t>Ths. Nguyễn Nhật Thanh</t>
  </si>
  <si>
    <t>Ths. Ngô Trường Minh</t>
  </si>
  <si>
    <t>Ths. Lại Bạch Thị Thu Hà</t>
  </si>
  <si>
    <t>Ths. Hà Thanh Sơn</t>
  </si>
  <si>
    <t>Công nghệ thông tin</t>
  </si>
  <si>
    <t>Nguyễn Quang Anh</t>
  </si>
  <si>
    <t>Phạm Văn Bá</t>
  </si>
  <si>
    <t>PGS.TS Phan Hữu Huân</t>
  </si>
  <si>
    <t>Dương Đức Bắc</t>
  </si>
  <si>
    <t>Nguyễn Thị Vân Anh</t>
  </si>
  <si>
    <t>Phạm Việt Anh</t>
  </si>
  <si>
    <t>Nguyễn Đức Hải</t>
  </si>
  <si>
    <t>Trần Đăng Hoàng</t>
  </si>
  <si>
    <t>Đỗ Ngọc Giang Nam</t>
  </si>
  <si>
    <t>Nguyễn Huy Phan</t>
  </si>
  <si>
    <t>Bùi Anh Tú</t>
  </si>
  <si>
    <t>Ứng dụng công nghệ ảo hóa trong điện toán toán đám mây</t>
  </si>
  <si>
    <t>Xây dựng Website đăng ký môn học theo hệ thống đào tạo tín chỉ</t>
  </si>
  <si>
    <t>Quản lý bản đồ địa chính</t>
  </si>
  <si>
    <t>Xây dựng và phát triển Game Engine trên Unity</t>
  </si>
  <si>
    <t>Xây dựng phần mềm quản lý nhân sự</t>
  </si>
  <si>
    <t>Nghiên cứu hệ thống MIMO</t>
  </si>
  <si>
    <t>Tìm hiểu mạng cảm biến không dây</t>
  </si>
  <si>
    <t>Bùi Văn Long</t>
  </si>
  <si>
    <t>Vấn đề định tuyến trong mạng cảm biến không dây</t>
  </si>
  <si>
    <t>Ths. Nguyễn Thị Minh Thu</t>
  </si>
  <si>
    <t>Đỗ Hoàng Anh</t>
  </si>
  <si>
    <t>Nguyễn Thị Trang</t>
  </si>
  <si>
    <t>PGS.TS. Đặng Trọng Lương</t>
  </si>
  <si>
    <t>TS. Phùng Tôn Quyền</t>
  </si>
  <si>
    <t>Nghiên cứu một số biện pháp kỹ thuật để hoàn thiện quy trình nhân nhanh từ hạt trong nuôi cấy mô lan Hài Vân Bắc (Paphiopedilum purpuratum)</t>
  </si>
  <si>
    <t>Công nghệ sinh học</t>
  </si>
  <si>
    <t>Đặng Đình Dương</t>
  </si>
  <si>
    <t>Hồ Viết Hưng</t>
  </si>
  <si>
    <t>Nguyễn Đăng Linh</t>
  </si>
  <si>
    <t>Phạm Bình Minh</t>
  </si>
  <si>
    <t xml:space="preserve">PGS.TS. Nguyễn Đặng Bình Thành. </t>
  </si>
  <si>
    <t xml:space="preserve">PGS. TS. Trịnh Văn Tuyên </t>
  </si>
  <si>
    <t xml:space="preserve">PGS. TS. Nguyễn Thị Huệ </t>
  </si>
  <si>
    <t>Tính toán thiết kế hệ thống xử lý và thu hồi bụi cho nhà máy sản xuất gạch chịu lửa, năng suất 30000m3/h</t>
  </si>
  <si>
    <t>Đánh giá hệ thống xử lý nước thải của Viện Hàn Lâm khoa học và công nghệ Việt Nam và các đề xuất cải tạo</t>
  </si>
  <si>
    <t>Xử lý chất thải rắn trong lò đốt rác dạng cột NFIC</t>
  </si>
  <si>
    <t>Điều tra, khảo sát nguồn phát sinh PeCB và HCB và đề xuất biện pháp giảm thiểu</t>
  </si>
  <si>
    <t>Đồng Tuấn Anh</t>
  </si>
  <si>
    <t xml:space="preserve">Tính toán thiết kế hệ thống lọc bụi than sau nghiền của lò khí hóa tại công ty TNHH MTV Đạm Hòa Bình </t>
  </si>
  <si>
    <t>Quản trị kinh doanh</t>
  </si>
  <si>
    <t>Nguyễn Thanh Bình</t>
  </si>
  <si>
    <t>Vũ Thị Quỳnh</t>
  </si>
  <si>
    <t>PGS.TS Nguyễn Minh Duệ</t>
  </si>
  <si>
    <t>TS. Nguyễn Trọng Đặng</t>
  </si>
  <si>
    <t>TS. Vũ Hùng Phương</t>
  </si>
  <si>
    <t>TS. Vũ Thị Minh Hiền</t>
  </si>
  <si>
    <t>Nguyễn Thu Trang</t>
  </si>
  <si>
    <t>TS. Đỗ Anh Thi</t>
  </si>
  <si>
    <t>Nguyễn Thị Hường</t>
  </si>
  <si>
    <t>TS. Đào Văn Bình</t>
  </si>
  <si>
    <t>Quản trị văn phòng</t>
  </si>
  <si>
    <t>TS. Nguyễn Trung Tiệp</t>
  </si>
  <si>
    <t>Tài chính - Ngân hàng</t>
  </si>
  <si>
    <t>Nguyễn Văn Lâm</t>
  </si>
  <si>
    <t>Kế toán</t>
  </si>
  <si>
    <t>Nguyễn Thị Ngọc</t>
  </si>
  <si>
    <t>TS. Phạm Xuân Tiến</t>
  </si>
  <si>
    <t>Nguyễn Quang Hưng</t>
  </si>
  <si>
    <t>Nguyễn Thành Long</t>
  </si>
  <si>
    <t>Kỹ thuật xây dựng</t>
  </si>
  <si>
    <t>Ths. Trần Văn Cường, Ths. Nguyễn Thế Minh</t>
  </si>
  <si>
    <t>TS. Nguyễn Hữu Việt, Ths. Nguyễn Ngọc Thoan</t>
  </si>
  <si>
    <t>Ths. Trần Văn Cường, Ths. Dương Tuấn Phương</t>
  </si>
  <si>
    <t>Chung cư CT5 - Thanh Xuân  - Hà Nội</t>
  </si>
  <si>
    <t>Khuất Nam Thành</t>
  </si>
  <si>
    <t>PGS.TS Phạm Hồng Thái</t>
  </si>
  <si>
    <t>PGS.TS Lê Hồng Thái</t>
  </si>
  <si>
    <t>PGS.TS Đinh Đăng Quang</t>
  </si>
  <si>
    <t>GVC.TS Vũ Kim Yến</t>
  </si>
  <si>
    <t>GS.TS Nguyễn Huy Thanh</t>
  </si>
  <si>
    <t>Ths. Lê Thị Phương Nga</t>
  </si>
  <si>
    <t>Ths. Phạm Ngọc Hòa</t>
  </si>
  <si>
    <t>Thiết kế, tổ chức thi công xây dựng công trình: Nhà ở chung cư cao tầng- Thanh Trì - HN</t>
  </si>
  <si>
    <t>Thiết kế tổ chức thi công công trình Trụ sở làm việc bảo hiểm xã hội tỉnh Kiên Giang</t>
  </si>
  <si>
    <t>Kinh tế xây dựng</t>
  </si>
  <si>
    <t>Ths. Nguyễn Thị Mười Phương</t>
  </si>
  <si>
    <t>Ths. Trần Thị Lụa A</t>
  </si>
  <si>
    <t xml:space="preserve">TS. Nguyễn Đặng Bình Thành </t>
  </si>
  <si>
    <t>Chu Đức Trí</t>
  </si>
  <si>
    <t>Nguyễn Việt Anh</t>
  </si>
  <si>
    <t>Nguyễn Hải Dương</t>
  </si>
  <si>
    <t>Đinh Văn Hải</t>
  </si>
  <si>
    <t>Nguyễn Huy Hùng</t>
  </si>
  <si>
    <t>Nguyễn Tiến Thành</t>
  </si>
  <si>
    <t>Lê Văn Việt</t>
  </si>
  <si>
    <t>Ths. Trần Văn Cường, Ths. Nguyễn Thế Minh</t>
  </si>
  <si>
    <t>Ths. Nguyễn Duy Chính, Ths. Dương Tuấn Phương</t>
  </si>
  <si>
    <t>Ths. Nguyễn Duy Chính,
GVC. Lê Thế Thái</t>
  </si>
  <si>
    <t>Ths. Nguyễn Duy Chính,
TS. Tạ Văn Phấn</t>
  </si>
  <si>
    <t>Nhà chung cư 9 tầng và 1 tầng hầm</t>
  </si>
  <si>
    <t>Công ty xây dựng thành an 9 tầng 1 tum</t>
  </si>
  <si>
    <t>Lê Văn Linh</t>
  </si>
  <si>
    <t>KTX Trường ĐH Phạm Văn Đồng</t>
  </si>
  <si>
    <t>Nhà làm việc sở kế hoạch đầu tư tỉnh Hải dương</t>
  </si>
  <si>
    <t>Nguyễn Phú Đằng</t>
  </si>
  <si>
    <t>Nguyễn Thành  Trung</t>
  </si>
  <si>
    <t>Chu Vương Linh</t>
  </si>
  <si>
    <t>Nguyễn Huyền Linh Linh</t>
  </si>
  <si>
    <t>Chu Minh Tâm</t>
  </si>
  <si>
    <t>Nguyễn Thanh Tùng</t>
  </si>
  <si>
    <t>Lê Văn Tùng</t>
  </si>
  <si>
    <t>GV.Ths Nguyễn Thị Thu Hằng</t>
  </si>
  <si>
    <t>Ths. Nguyễn Thị Mai</t>
  </si>
  <si>
    <t>Kinh tế đầu tư Chung cư T2 lô đất HH1 - Khu đô thị Nam An Khánh</t>
  </si>
  <si>
    <t>Kinh tế đầu tư Khu dịch vụ thương mại, văn phòng và nhà ở 25 Tân Mai</t>
  </si>
  <si>
    <t>Lập hồ sơ dự thầu Nhà thư viện - Giảng đường - Trường Cao đẳng Kinh tế và Thương mại Hà Nội</t>
  </si>
  <si>
    <t>Lập hồ sơ dự thầu Trụ sở làm việc các đơn vị sự nghiệp thuộc sở Giao thông vận tải tỉnh Lào Cai</t>
  </si>
  <si>
    <t>Lập hồ sơ dự thầu Nhà làm việc ngân hàng BIDV Chi nhánh Đồng Hới</t>
  </si>
  <si>
    <t>Lập dự án đầu tư xây dựng công trình: Tổ hợp khách sạn và chung cư cao cấp Mường Thanh. (Số 176 đường Nguyễn Phong Sắc - TP Vinh - Nghệ An).</t>
  </si>
  <si>
    <t>Nguyễn Thái Hòa</t>
  </si>
  <si>
    <t xml:space="preserve">PGS.TS. Tôn Đại
</t>
  </si>
  <si>
    <t xml:space="preserve">PGS.TS. Ngô Thu Thanh
 </t>
  </si>
  <si>
    <t>Bảo tàng hải dương học Hạ Long, Quảng Ninh</t>
  </si>
  <si>
    <t>Triệu Tiến Thắng</t>
  </si>
  <si>
    <t>Cao Bắc Hải</t>
  </si>
  <si>
    <t>Nguyễn Văn Trường</t>
  </si>
  <si>
    <t>Nguyễn Thị Hồng Ngọc</t>
  </si>
  <si>
    <t>PGS.TS. Nguyễn Hữu Tài</t>
  </si>
  <si>
    <t>TS.KTS. Nguyễn Trí Thành</t>
  </si>
  <si>
    <t>Khách sạn Tây Hồ</t>
  </si>
  <si>
    <t>Bảo tàng lịch sử Hà Nội</t>
  </si>
  <si>
    <t>Khách sạn Hạ Long</t>
  </si>
  <si>
    <t>Thư viện</t>
  </si>
  <si>
    <t>Kiến trúc</t>
  </si>
  <si>
    <t>Ths. Lê Quang Dũng</t>
  </si>
  <si>
    <t>Nhà làm việc UBND quận 7 - Thành phố Hồ chí minh</t>
  </si>
  <si>
    <t>Nguyễn Hồng Nhung</t>
  </si>
  <si>
    <t>Nguyễn Đình Cộng</t>
  </si>
  <si>
    <t>Đinh Quang Duy</t>
  </si>
  <si>
    <t>Nguyễn Thị Hương</t>
  </si>
  <si>
    <t>Phạm Văn Quang</t>
  </si>
  <si>
    <t>Nguyễn Thành Tiến</t>
  </si>
  <si>
    <t>KTS. Phạm Thanh Tùng</t>
  </si>
  <si>
    <t>PGS. Ngô Thu Thanh</t>
  </si>
  <si>
    <t>Ths. Nguyễn Hoàng Long</t>
  </si>
  <si>
    <t>TS. Đỗ Trần Tín</t>
  </si>
  <si>
    <t>TS. Ngô Doãn Đức</t>
  </si>
  <si>
    <t>TS. Nguyễn Quốc Tuân</t>
  </si>
  <si>
    <t>TS. Ngô Thị Kim Dung</t>
  </si>
  <si>
    <t xml:space="preserve">Ths.KTS Nguyễn Đại Thắng </t>
  </si>
  <si>
    <t>TS. Hồ Hải Nam</t>
  </si>
  <si>
    <t>ThS. Thái Minh Nhật</t>
  </si>
  <si>
    <t>Điều chỉnh QH tỷ lệ 1/500 TT xã Sơn Đông, Sơn Tây, Hà Nội đến 2030</t>
  </si>
  <si>
    <t>Trung tâm văn hóa vùng di sản Cồng Chiêng Tây</t>
  </si>
  <si>
    <t>Trung tâm bảo tồn, nhân giống các loài lan quý của vùng núi phía bắc</t>
  </si>
  <si>
    <t>Lê Anh Vũ</t>
  </si>
  <si>
    <t>Nguyễn Văn Hòa</t>
  </si>
  <si>
    <t>Trần Phương Việt</t>
  </si>
  <si>
    <t>Ngô Quang Hoàn</t>
  </si>
  <si>
    <t>Trần Văn Thành</t>
  </si>
  <si>
    <t>Mai Anh Tuấn</t>
  </si>
  <si>
    <t>Phạm Mỹ Anh</t>
  </si>
  <si>
    <t>Phạm Anh Dũng</t>
  </si>
  <si>
    <t>Ngô Văn Hoàng</t>
  </si>
  <si>
    <t>Nguyễn Ngọc Thái</t>
  </si>
  <si>
    <t>Vũ Văn Thắng</t>
  </si>
  <si>
    <t>Nguyễn Thu Thủy</t>
  </si>
  <si>
    <t>Phan Anh Tuấn</t>
  </si>
  <si>
    <t>Nguyễn Thị Yến</t>
  </si>
  <si>
    <t>Nguyễn Văn Chinh</t>
  </si>
  <si>
    <t>Nguyễn Văn Dương</t>
  </si>
  <si>
    <t>Trần Tiến Dũng</t>
  </si>
  <si>
    <t>Trương Văn Giang</t>
  </si>
  <si>
    <t>Nguyễn Đức Toàn</t>
  </si>
  <si>
    <t>Nguyễn Tuấn Anh</t>
  </si>
  <si>
    <t>Chu Văn Hải</t>
  </si>
  <si>
    <t>Phạm Trọng Anh</t>
  </si>
  <si>
    <t>Hoàng Lê Duy</t>
  </si>
  <si>
    <t>Nguyễn Thành Đạt</t>
  </si>
  <si>
    <t>Nguyễn Tiến Hùng</t>
  </si>
  <si>
    <t>Nguyễn Việt Hưng</t>
  </si>
  <si>
    <t>Đào Thị Minh Phương</t>
  </si>
  <si>
    <t>TS.KTS. Lê Thị Bích Thuận</t>
  </si>
  <si>
    <t>KTS. Trần Văn Khơm</t>
  </si>
  <si>
    <t>TS. Đào Ngọc Nghiêm</t>
  </si>
  <si>
    <t>PGS.TS. Nguyễn Vũ Phương</t>
  </si>
  <si>
    <t>Ths.KTS. Hà Tiến Hồ Bắc</t>
  </si>
  <si>
    <t>TS. Vương Hải Long</t>
  </si>
  <si>
    <t>PGS. Ngô Thám</t>
  </si>
  <si>
    <t>PGS.TS. Nguyễn Hồng Thục</t>
  </si>
  <si>
    <t>PGS.TS. Tôn Đại</t>
  </si>
  <si>
    <t>TS. Khuất Tân Hưng</t>
  </si>
  <si>
    <t>TS. Đỗ Thế Sính</t>
  </si>
  <si>
    <t>TS.KTS. Nguyễn Khánh Bình</t>
  </si>
  <si>
    <t>Ths.KTS. Ngô Hà Thanh</t>
  </si>
  <si>
    <t>Khách san biển bãi Cháy - Quảng Ninh</t>
  </si>
  <si>
    <t>Khách sạn du lịch biển</t>
  </si>
  <si>
    <t>Trung Tâm Văn Hóa Thể Thao Bắc Ninh</t>
  </si>
  <si>
    <t>Quy hoạch công viên vui chơi giải trí ven biển Hạ long</t>
  </si>
  <si>
    <t xml:space="preserve">Trung tâm văn phòng làm việc chung quận Hoàng Mai </t>
  </si>
  <si>
    <t>Không Gian Tưởng Niệm Cho Các Thai Nhi Bị Bỏ Rơi</t>
  </si>
  <si>
    <t>Trung tâm ứng cứu lũ lụt Gia Viễn</t>
  </si>
  <si>
    <t>Trường học cho trẻ tự kỷ -Long Biên</t>
  </si>
  <si>
    <t>Viện dưỡng lão Bắc Ninh</t>
  </si>
  <si>
    <t>Trường tiểu học nội trú vùng cao Bảo Thắng</t>
  </si>
  <si>
    <t>Khách sạn biển Sầm Sơn</t>
  </si>
  <si>
    <t>Hàng Cỏ railway station art zone</t>
  </si>
  <si>
    <t>Viện dưỡng lão Long Biên</t>
  </si>
  <si>
    <t>Trung tâm Vui chơi giải trí Quốc Oai</t>
  </si>
  <si>
    <t>Trường Quốc Tế Tương Mai</t>
  </si>
  <si>
    <t>Khách sạn biển Vân Đồn</t>
  </si>
  <si>
    <t>TS. Nguyễn Việt Huy</t>
  </si>
  <si>
    <t>Thạc sĩ</t>
  </si>
  <si>
    <t xml:space="preserve">PGS.TS Nguyễn Đình Long </t>
  </si>
  <si>
    <t>TS. Nguyễn Thanh Thịnh</t>
  </si>
  <si>
    <t>PGS.TS Vũ Phán</t>
  </si>
  <si>
    <t>GS.TS Phạm Quang Phan</t>
  </si>
  <si>
    <t>TS. Nguyễn Mạnh Hùng</t>
  </si>
  <si>
    <t>TS. Đỗ Trọng Hùng</t>
  </si>
  <si>
    <t>TS. Nguyễn Mạnh Ty</t>
  </si>
  <si>
    <t>TS. Lê Xuân Tùng</t>
  </si>
  <si>
    <t>TÊN ĐỀ TÀI</t>
  </si>
  <si>
    <t>HỌ TÊN NGƯỜI THỰC HIỆN</t>
  </si>
  <si>
    <t>HỌ TÊN NGƯỜI HƯỚNG DẪN</t>
  </si>
  <si>
    <t>Trình độ đào tạo 
 (Ngành học)</t>
  </si>
  <si>
    <t>Thạc sĩ
(Quản trị kinh doanh)</t>
  </si>
  <si>
    <t>Thạc sĩ
(Kỹ thuật xây dựng)</t>
  </si>
  <si>
    <t>I</t>
  </si>
  <si>
    <t>II</t>
  </si>
  <si>
    <t>Đại học</t>
  </si>
  <si>
    <t>Khối ngành</t>
  </si>
  <si>
    <t>Quy mô sinh viên hiện tại</t>
  </si>
  <si>
    <t>Tiến sĩ</t>
  </si>
  <si>
    <t>Cao đẳng sư phạm</t>
  </si>
  <si>
    <t>Trung cấp sư phạm</t>
  </si>
  <si>
    <t>Chính quy</t>
  </si>
  <si>
    <t>Vừa làm vừa học</t>
  </si>
  <si>
    <t>Tổng số</t>
  </si>
  <si>
    <t>Khối ngành I</t>
  </si>
  <si>
    <t>Khối ngành II</t>
  </si>
  <si>
    <t>x</t>
  </si>
  <si>
    <t>Khối ngành III</t>
  </si>
  <si>
    <t>Khối ngành IV</t>
  </si>
  <si>
    <t>Khối ngành V</t>
  </si>
  <si>
    <t>Khối ngành VI</t>
  </si>
  <si>
    <t>Khối ngành VII</t>
  </si>
  <si>
    <t>Số sinh viên tốt nghiệp</t>
  </si>
  <si>
    <t>Phân loại tốt nghiệp (%)</t>
  </si>
  <si>
    <t>Tỷ lệ sinh viên tốt nghiệp có việc làm sau 1 năm ra trường (%)*</t>
  </si>
  <si>
    <t>Loại xuất sắc</t>
  </si>
  <si>
    <t>Loại giỏi</t>
  </si>
  <si>
    <t>Loại khá</t>
  </si>
  <si>
    <t>Biểu mẫu 18</t>
  </si>
  <si>
    <t>THÔNG BÁO</t>
  </si>
  <si>
    <t>Công khai thông tin chất lượng đào tạo thực tế của trường ĐHDL Phương Đông</t>
  </si>
  <si>
    <t>D. Công khai thông tin về giáo trình, tài liệu tham khảo do cơ sở giáo dục tổ chức biên soạn</t>
  </si>
  <si>
    <t>Tên giáo trình, tài liệu tham khảo (kể cả giáo trình điện tử)</t>
  </si>
  <si>
    <t>Năm xuất bản</t>
  </si>
  <si>
    <t>Kế hoạch soạn thảo giáo trình, tài liệu tham khảo
 (kể cả giáo trình điện tử)</t>
  </si>
  <si>
    <t>E. Công khai thông tin về đồ án, khóa luận, luận văn tốt nghiệp</t>
  </si>
  <si>
    <t>H. Công khai hội nghị, hội thảo khoa học do cơ sở giáo dục tổ chức</t>
  </si>
  <si>
    <t>Tên chủ đề hội nghị, hội thảo khoa học</t>
  </si>
  <si>
    <t>Thời gian tổ chức</t>
  </si>
  <si>
    <t>Địa điểm tổ chức</t>
  </si>
  <si>
    <t>Số lượng đại biểu tham dự</t>
  </si>
  <si>
    <t>᷉70</t>
  </si>
  <si>
    <t>᷉200</t>
  </si>
  <si>
    <t>᷉50</t>
  </si>
  <si>
    <t>I. Công khai thông tin về các hoạt động nghiên cứu khoa học, chuyển giao công nghệ, sản xuất thử và tư vấn</t>
  </si>
  <si>
    <t>Tên dự án, nhiệm vụ khoa học công nghệ</t>
  </si>
  <si>
    <t>Người chủ trì và các thành viên</t>
  </si>
  <si>
    <t>Đối tác trong nước và quốc tế</t>
  </si>
  <si>
    <t>Thời gian thực hiện</t>
  </si>
  <si>
    <t>Kinh phí thực hiện</t>
  </si>
  <si>
    <t>Tóm tắt sản phẩm, ứng dụng thực tiễn</t>
  </si>
  <si>
    <t>ThS. Phạm Thùy Dương</t>
  </si>
  <si>
    <t>15.000.000đ (Mười lăm triệu đồng./.)</t>
  </si>
  <si>
    <t>Trần Thị Lụa</t>
  </si>
  <si>
    <t>Bùi Thị Thanh</t>
  </si>
  <si>
    <t>Chu Hải Hà</t>
  </si>
  <si>
    <t>Trần Thị Nga</t>
  </si>
  <si>
    <t>Dương Thị Bình</t>
  </si>
  <si>
    <t>Phạm Thị Vân Khánh</t>
  </si>
  <si>
    <t>Vũ Thị Nhài</t>
  </si>
  <si>
    <t>Trần Bích Phương</t>
  </si>
  <si>
    <t>Vũ Trung Hiếu</t>
  </si>
  <si>
    <t>Lưu Hoàng Lân</t>
  </si>
  <si>
    <t>Vũ Thị Hương Giang</t>
  </si>
  <si>
    <t>Nông Thu Trang</t>
  </si>
  <si>
    <t>Khoa Kinh tế - QTKD</t>
  </si>
  <si>
    <t>Tên môn học</t>
  </si>
  <si>
    <t>Mục đích môn học</t>
  </si>
  <si>
    <t>Số tín chỉ</t>
  </si>
  <si>
    <t>Lịch trình giảng dạy</t>
  </si>
  <si>
    <t>Phương pháp đánh giá sinh viên</t>
  </si>
  <si>
    <t>Phương pháp học và nghiên cứu khoa học</t>
  </si>
  <si>
    <t>Học phầncung cấp cho sinh viên phương pháp học ở đại học: phương thức đào tạo theo học chế tín chỉ và đổi mới tư duy, nhận thức phương pháp học theo phương châm: học để biết, để làm, để chung sống và để làm người hữu ích trong tương lai với đặc trưng riêng của các phương pháp học ở đại học như tự nghiên cứu, thảo luận nhóm và làm bài tập, chuẩn bị thảo luận và thuyết trình. Đặc biệt là việc sử dụng phương pháp tình huống trong giảng dạy và học tập các môn học kinh tế. Phần 2 về phương pháp nghiên cứu khoa học, kinh tế. Trang bị nhận thức cơ bản về vấn đề khoa học và phương pháp phát hiện vấn đề khoa học, qui trình nghiên cứu, các phương pháp thu thập thông tin, xử lý thông tin trong nghiên cứu và tổ chức thực hiện nghiên cứu khoa học theo các qui trình khoa học.</t>
  </si>
  <si>
    <t>Thảo luận nhóm, thuyết trình, Bài tập lớn, tiểu luận, kiểm tra 30% tổng số điểm. Thi hết học phần. (Thi viết) 70% tổng số điểm</t>
  </si>
  <si>
    <t>Ngoài 1 chương mở đầu nhằm giới thiệu khái lược về chủ nghĩa Mác -Lênin và một số vấn đề chung của học phần. Căn cứ vào mục tiêu học phần, nội dung chương trình học phần được cấu trúc thành 3 phần, 9 chương: Phần thứ nhất có 3 chương bao quát những nội dung cơ bản về thế giới quan và phương pháp luận của chủ nghĩa Mác-Lênin; phần thứ hai có 3 chương trình bày ba nội dung trọng tâm thuộc học thuyết kinh tế của chủ nghĩa Mác-Lênin về phương thức sản xuất tư bản chủ nghĩa; phần thứ ba có 3 chương, trong đó có 2 chương khái quát những nội dung cơ bản thuộc lý luận của chủ nghĩa Mác-lênin về chủ nghĩa xã hội  và 1 chương khái quát chủ nghĩa xã hội hiện thực và triển vọng.</t>
  </si>
  <si>
    <t xml:space="preserve">
Điểm học phần được tính theo trọng số:
1. Chuyên cần:  10%
 2. Bài kiểm tra giữa kỳ :   10%
 3. Viết tiểu luận:  20%
 4. Bài thi  cuối kỳ:  60%
</t>
  </si>
  <si>
    <t>a, Từ vựng: vốn từng vựng cơ bản về các chủ đề thông dụng: trường lớp, ngày tháng, công  việc, tự nhiên, thời tiết, văn hóa, kỹ thuật, thể thao, giải trí…
b, Ngữ pháp: các hiện tượng ngữ pháp đơn giản nền tảng như: đại từ, động từ tobe,  there is/are/ giới từ thời gian/nơi chốn; danh từ số ít/nhiều; thì hiện tại đơn, quá khứ đơn.
c, Kỹ năng:    + Đọc:  Kỹ năng đọc quét (scanning) ở mức độ đơn giản để tìm danh từ/tên/số và một vài thông tin cụ thể; kỹ năng đọc phân tích tìm ví dụ, nhận dạng các dấu hiệu thay đổi chủ đề trong bài đọc
+ Nghe: Kỹ năng nghe và đoán từ trong văn cảnh, nhận diện thông tin quan trọng trong bài nghe, nghe hiểu các bài miêu tả ở mức độ đơn giản; nghe và đoán thông tin.
+ Nói: kỹ năng đặt câu hỏi trong hội thoại, miêu tả đồ vật/ địa điểm, nhận dạng  và nói đúng trọng âm trong từ đa âm tiết
+ Viết:  Viết đúng chính tả từ tiếng Anh; nhận dạng các nguyên tắc viết hoa, các loại dấu câu, sử dụng đúng cấu trúc ngữ pháp để tạo câu và bước đầu sử dụng liên từ để viết câu phức</t>
  </si>
  <si>
    <t>Kết quả học phần được đánh giá bằng thang điểm 10 và được tính bằng ba đầu điểm:
-  Điểm chuyên cần:  5% (sinh viên phải tham dự lớp &gt;=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t>
  </si>
  <si>
    <t>Tin học ĐC (1+2th)</t>
  </si>
  <si>
    <t>- Các khái niệm cơ bản về máy tính: Trình bày một số khái niệm cơ bản của Tin học, các hệ đếm và các thuật toán chuyển đổi, sơ đồ khối của máy vi tính và chức năng của từng bộ phận. - Hệ điều hành: Trình bày các kiến thức cơ bản của hệ điều hành WINDOWS - Microsoft Word: Trình bày khái niệm cơ bản, các thao tác, kỹ năng, định dạng văn bản. - Mạng máy tính và internet: Trình bày các khái niệm cơ bản về mạng máy tính và các điểm ưu việt của nó, giới thiệu các loại mạng máy tính hiện nay. Trình bày tổng quan về Internet và một số dịch vụ rất thông dụng của nó. - Chính phủ điện tử: Trình bày vai trò, chức năng của Chính phủ điện tử trong thời đại CNTT hiện nay. - Powerpoint: Hướng dẫn cách tạo các slide để trình diễn và đưa các hiệu ứng đặc biệt vào trong các Slide đó.</t>
  </si>
  <si>
    <t>Thảo luận nhóm, thuyết trình, Bài tập lớn, tiểu luận, kiểm tra 30% tổng số điểm. Thi hết học phần. (Thi trên máy tính) 70% tổng số điểm</t>
  </si>
  <si>
    <t>Pháp luật đại cương</t>
  </si>
  <si>
    <t>Pháp luật đại cương là học phần bắt buộc được đưa vào chương trình giảng dạy nhiều năm nay ở các cơ sở đào tạo khác nhau. Đây là học phần nghiên cứu những vấn đề chung nhất và cơ bản nhất, mang tính toàn diện và hệ thống các tri thức về nhà nước và pháp luật, nghiên cứu bản chất, vai trò xã hội, qui luật phát sinh, tồn tại và phát triển của hai hiện tượng xã hội này. Ngoài ra, Pháp luật đại cương cũng nghiên cứu những nét cơ bản nhất về các ngành luật trong hệ thống pháp luật Việt Nam. Đây cũng là học phần nghiên cứu một cách toàn diện và có hệ thống các khái niệm, phạm trù, các nguyên tắc và các qui luật về nhà nước và pháp luật.</t>
  </si>
  <si>
    <t xml:space="preserve">Điểm học phần được tính theo trọng số:
1. Chuyên cần: 10%
2. Bài kiểm tra giữa kỳ: 30%
3. Bài thi  cuối kỳ: 60%
</t>
  </si>
  <si>
    <t>Toán cao cấp B1</t>
  </si>
  <si>
    <t>Học phần này bao gồm các kiến thức về: Đại số tuyến tính (Ma trận và định thức, hệ phương trình tuyến tính, không gian véctơ), Hàm số một biến số (Hàm một biến số, giới hạn, tính liên tục, đạo hàm và đạo hàm cấp cao, vi phân và vi phân cấp cao, cực trị của hàm một biến số), Hàm số hai biến số (Hàm số hai biến số, giới hạn bội và giới hạn lặp, tính liên tục, đạo hàm riêng và đạo hàm riêng cấp cao, vi phân và vi phân cấp cao, cực trị của hàm hai biến số).</t>
  </si>
  <si>
    <t xml:space="preserve">Điểm học phần được tính theo trọng số:
1. Điểm chuyên cần :      10%
 2. Bài kiểm tra giữa kỳ:  30%
3.Bài thi  cuối kỳ: 60% 
</t>
  </si>
  <si>
    <t>Tư tưởng Hồ Chí Minh</t>
  </si>
  <si>
    <t>Ngoài chương mở đầu, nội dung môn học gồm 7 chương: chương 1, trình bày về cơ sở, quá trình hình thành và phát triển tư tưởng Hồ Chí Minh ; từ chương 2 đến chương 7 trình bày những nội dung cơ bản của Tư tưởng Hồ Chí Minh theo mục tiêu môn học.</t>
  </si>
  <si>
    <t xml:space="preserve">Điểm học phần được tính theo trọng số:
1. Điểm chuyên cần :      10%
2. Bài kiểm tra giữa kỳ:  10%
 3. Bài viết tiểu luận:        20% 
 4. Bài thi trắc nghiệm cuối kỳ:  60% 
</t>
  </si>
  <si>
    <t>Toán cao cấp B2</t>
  </si>
  <si>
    <t>Học phần này bao gồm các nội dung về : nguyên hàm và tích phân (nguyên hàm, tích phân không xác định, tích phân xác định và ứng dụng của tích phân xác định), phương trình vi phân (Phương trình vi phân, phương trình vi phân cấp một và phương trình sai phân cấp 2), phương trình sai phân (Phương sai phân tuyến tính cấp một và phương trình sai phân tuyến tính cấp 2), chuỗi (Chuỗi số, chuỗi luỹ thừa).</t>
  </si>
  <si>
    <t>Kinh tế vi mô</t>
  </si>
  <si>
    <t>-  Học phần cung cấp các kiến thức cơ bản về tiêu dùng cá nhân, sản xuất, cung, cầu, chi phí sản xuất, giá cả thị trường, lợi nhuận, cạnh tranh... của từng thành phần kinh tế (hộ dân cư, doanh nghiệp...), trên cơ sở đó nghiên cứu các hành vi cụ thể của doanh nghiệp trong việc lựa chọn và quyết định 3 vấn đề kinh tế cơ bản: sản xuất cái gì, sản xuất như thế nào và phân phối thu nhập ra sao? để với nguồn tài nguyên hạn chế có thể đứng vững và phát triển trong cơ chế thị trường.</t>
  </si>
  <si>
    <t>Tin học ứng dụng</t>
  </si>
  <si>
    <t xml:space="preserve">+ Trình bày các khái niệm cơ bản, các cách tổ chức dữ liệu, các thao tác cơ bản trong Excel  + Cách dùng một số hàm hay dùng trong Excel + Các khái niệm về cơ sở dữ liệu, các hàm cơ sở dữ liệu thông dụng.Tổng kết dữ liệu theo nhóm  + Trình bày cách tạo và chỉnh sửa biểu đồ. Cách thiết lập trang in, vùng in, đánh số trang, tiêu đề đầu trang, chân trang  + Cách sử dụng các hàm tài chính đơn giản và áp dụng vào các bài toán kế toán tương ứng </t>
  </si>
  <si>
    <t>Tiếng Anh cơ bản (GE 2)</t>
  </si>
  <si>
    <t>a, Từ vựng : vốn từng vựng cơ bản về các chủ đề thông dụng: ngày tháng, công  việc, tự nhiên, thời tiết, văn hóa, đất nước , kỹ thuật, thể thao, giải trí.
b, Ngữ pháp: tăng thêm một số hiện tượng ngữ pháp trạng từ năng diễn (tần suất) cấu trúc câu đơn, câu phức với các liên từ như and, so, because….., so sánh…
c, Kỹ năng:    
(+) Đọc: Kỹ năng đọc quét (scanning) ở mức độ phức tạp hơn HP1(GE1), tìm chủ đề của bài, ý chính của từng đoạn trong bài
(+) Nghe: Kỹ năng nghe và đoán từ trong văn cảnh, nhận diện thông tin quan trọng trong bài nghe, nghe hiểu các bài miêu tả ở mức độ đơn giản; nghe và đoán thông tin; hiểu mẫu biểu….
(+) Nói: kỹ năng đặt câu hỏi trong hội thoại, nói được theo chủ đề miêu tả hoạt động hàng ngày, đất nước , khí hậu , thời tiết , sở thích …
(+) Viết:  Viết đúng một số mẫu câu, sử dụng đúng cấu trúc ngữ pháp, sử dụng liên từ để viết câu phức, câu so sánh</t>
  </si>
  <si>
    <t>LT xác suất và thống kê toán</t>
  </si>
  <si>
    <t xml:space="preserve">Điểm học phần được tính theo trọng số:
1. Điểm chuyên cần :      10%
 2. Bài kiểm tra giữa kỳ:  30%
3.Bài thi  cuối kỳ: 60% </t>
  </si>
  <si>
    <t>Pháp luật kinh tế</t>
  </si>
  <si>
    <t>Học phần trang bị các kiến thức pháp luật về chủ thể kinh doanh, trong đó chủ yếu tập trung vào nghiên cứu bản chất các loại hình doanh nghiệp; Quá trình thành lập và chấm dứt sự tồn tại  của các loại hình doanh nghiệp; nghiên cứu pháp luật về hợp đồng thương mại và các cơ chế giải quyết tranh chấp trong kinh doanh.</t>
  </si>
  <si>
    <t>Giáo dục thể chất - 3TC</t>
  </si>
  <si>
    <t>Đào tạo cho sinh viên những kỹ năng thể dục thể thao cần thiết, cung cấp một thể chất toàn diện</t>
  </si>
  <si>
    <t>Thi thực hành</t>
  </si>
  <si>
    <t>Học phần kết cấu gồm 2 phần với các nội dung cơ bản: Khái quát về hoạt động giao tiếp của con người; các phương tiện giao tiếp; phép lịch sự trong xã giao quốc tế; Kỹ năng thuyết trình và nghệ thuật thu hút sự chú ý của khán thính giả; Đàm phán trong kinh doanh</t>
  </si>
  <si>
    <t xml:space="preserve">Điểm học phần được tính theo trọng số:
- Điểm bài tập, thảo luận, tiểu luận, kiểm tra: 30%
- Điểm thi kết thúc học phần:  70% 
</t>
  </si>
  <si>
    <t>Tâm lý học đại cương</t>
  </si>
  <si>
    <t>Học phần giới thiệu khái quát về khoa học tâm lý; các khái niệm cơ bản của tâm lý học như: tâm lý, ý thức, hoạt động, giao tiếp, nhân cách; các hoạt động cơ bản của tâm lý người; cơ sở của sự hình thành và sự hình thành và phát triển tâm lý nhân cách con người; quá trình nhận thức và các trạng thái biểu hiện tình cảm của con người.</t>
  </si>
  <si>
    <t>Tổng quan du lịch</t>
  </si>
  <si>
    <t>Lịch sử văn minh thế giới</t>
  </si>
  <si>
    <t>Học phần Lịch sử văn minh thế giới nhằm cung cấp cho sinh viên những tri thức cơ bản và hệ thống về những nền văn minh thời cổ trung đại ở phương Đông (Ai Cập, Lưỡng Hà, Ấn Độ, Trung Hoa) và phương Tây (Hy Lạp, La Mã, các nước Tây Âu) và nền văn minh công nghiệp thời cận hiện đại.</t>
  </si>
  <si>
    <t>Kinh tế quốc tế</t>
  </si>
  <si>
    <t>Marketing căn bản</t>
  </si>
  <si>
    <t>Quản trị học</t>
  </si>
  <si>
    <t>Học viên nắm bắt được khái niệm, định nghĩa, bản chất và đặc trưng cơ bản của hoạt động quản trị, các kỹ năng cần thiết của nhà quản trị, môi trường quản trị, các lý thuyết (trường phái) quản trị khác nhau cả cổ điển và hiện đại. Đi sâu nghiên cứu, tìm hiểu các chức năng của quản trị như: hoạch định; tổ chức; lãnh đạo điều hành và kiểm tra, kiểm soát. Ngoài ra chương trình cũng cung cấp một số vấn đề mới của quản trị học hiện đại như quản trị thông tin và ra quyết định, quản trị sự đổi mới/thay đổi, quản trị xung đột, quản trị rủi ro và cơ hội của một doanh nghiệp.</t>
  </si>
  <si>
    <t>Tiếng Anh cơ bản GE 3</t>
  </si>
  <si>
    <t>Về từ vựng: Học viên phải nắm được vốn từng vựng phức tạp hơn, ví dụ như từ ghép, từ cùng gốc, từ cùng trường nghĩa về các chủ đề: văn hóa, nghệ thuật, thể thao, giải trí, sức khỏe.
Về ngữ pháp: các mẫu câu ở các thì: thì hiện tại đơn, quá khứ đơn, quá khứ tiếp diễn, hiện tại hoàn thành để phục vụ giao tiếp.
Về kỹ năng: + Đọc: kỹ năng đọc quét (scanning) và đọc lướt (skimming) ở tốc độ nhanh để tìm danh từ/tên/số và một vài thông tin cụ thể; tìm ý chính của đoạn văn, kỹ năng  đọc phân tích trật tự của chuỗi thông tin trong bài đọc, đoán từ dựa vào nội dung bài đọc.
+ Nghe: Kỹ năng nghe hiểu được các câu hỏi, kỹ năng nghe phân tích cấu trúc của đoạn diễn ngôn.
+ Nói: nói đúng trọng âm trong các từ đa âm tiết, dung thành thạo các câu hỏi để phát triển đoạn hội thoại, kể được các câu chuyện, diễn đạt các chuỗi thông tin, quá trình hoạt động.
+ Viết: Kỹ năng dùng giới từ, dùng từ liên kết để viết các câu phức, dùng đúng các thì hiện tại, quá khứ để viết về các chuỗi hành động, quá trình, kết quả; kỹ năng viết đoạn văn ở mức độ đơn giản</t>
  </si>
  <si>
    <t xml:space="preserve">Kết quả học phần được đánh giá bằng thang điểm 10 và được tính bằng ba đầu điểm:
-  Điểm chuyên cần:  5% (sinh viên phải tham dự lớp &gt;=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
</t>
  </si>
  <si>
    <t>Kinh tế lượng</t>
  </si>
  <si>
    <t>Học viên nắm bắt được mô hình kinh tế tuyến tính 2 biến, mô hình kinh tế tuyến tính nhiều biến, mô hình kinh tế có biến giả, mô hình kinh tế với sai số có phương sai biến đổi, mô hình kinh tế với sai số tự tương quan, mô hình kinh tế đa cộng tuyến, kiểm định mô hình kinh tế.</t>
  </si>
  <si>
    <t>Kinh tế vĩ mô</t>
  </si>
  <si>
    <t>Học viên cần nắm rõ đối tượng, nội dung, phương pháp nghiên cứu của kinh tế vĩ mô (phương pháp thực chứng, phương pháp chuẩn tắc…); mục tiêu và các công cụ trong nền kinh tế vĩ mô; một số khái niệm và biến số kinh tế vĩ mô cơ bản như: tổng sản phẩm và thu nhập quốc dân, tổng cầu và chính sách tài khoá, tiền tệ và chính sách tiền tệ, tổng cung và chu kỳ kinh doanh, thất nghiệp và lạm phát, kinh tế vĩ mô của nền kinh tế mở.</t>
  </si>
  <si>
    <t>Thống kê học</t>
  </si>
  <si>
    <t>Cung cấp cho học viên những vấn đề cơ bản, cốt yếu nhất của khoa học thống kê; những kỹ thuật và phương pháp thường dùng để nghiên cứu các hiện tượng kinh tế - xã hội từ khâu điều tra thu thập đến khâu xử lý và phân tích thông tin thống kê. Học phần giúp cho việc vận dụng những lý luận cơ bản của khoa học thống kê vào cuộc sống, nhất là phục vụ công tác quản lý đối với các loại hình doanh nghiệp thực hiện việc sản xuất, kinh doanh theo chế độ hiện hành của Nhà nước. Sinh viên được tiếp cận với hệ thống kiến thức thống kê trong doanh nghiệp và của nền kinh tế phục vụ nghiên cứu, quản lý, điều hành các quá trình kinh tế - xã hội từ cấp cơ sở đến cấp ngành và toàn nền kinh tế quốc dân.</t>
  </si>
  <si>
    <t>Nguyên lý kế toán</t>
  </si>
  <si>
    <t>Thảo luận nhóm, thuyết trình, Bài tập lớn, tiểu luận, kiểm tra 30% tổng số điểm. Thi hết học phần. (Thi trắc nghiệm ) 70% tổng số điểm</t>
  </si>
  <si>
    <t>Quản trị doanh nghiệp</t>
  </si>
  <si>
    <t>Cung cấp cho sinh viên những kiến thức cơ bản về doanh nghiệp và quản trị doanh nghiệp. Những lĩnh vực quản trị chủ yếu về tổ chức sản xuất, tổ chức bộ máy quản trị doanh nghiệp và quản trị một số yếu tố cơ bản của quá trình sản xuất – kinh doanh trong doanh nghiệp. Thông qua những vấn đề lý luận cơ bản của học phần giúp cho sinh viên rèn luyện phương pháp nghiên cứu, gắn lý luận với thực tiễn đổi mới kinh tế của đất nước và cập nhật được lý luận quản trị hiện đại.
Phương pháp học tập là kết hợp giữa nghe giảng với đọc tài liệu tham khảo, liên hệ thực tế, sử dụng phương pháp logic, so sánh phân tích tổng hợp, xử lý bài tập tình huống để nắm vững được khoa học và nghệ thuật quản trị trong doanh nghiệp.</t>
  </si>
  <si>
    <t>Văn bản quản lý</t>
  </si>
  <si>
    <t>Giáo dục quốc phòng - 5TC</t>
  </si>
  <si>
    <t>Học viên nắm bắt được những hiểu biết cơ bản về nền quốc phòng toàn dân, an ninh nhân dân, quan điểm của Đảng, chính sách, pháp luật của nhà nước về quốc phòng và an ninh; truyền thống chống ngoại xâm của dân tộc, lực lượng vũ trang nhân dân và nghệ thuật quân sự Việt Nam; xây dựng nền quốc phòng toàn dân, an ninh nhân dân, lực lượng vũ trang nhân dân; có kiến thức cơ bản, cần thiết về phòng thủ dân sự, kỹ năng quân sự; sẵn sàng thực hiện nghĩa vụ quân sự bảo vệ Tổ quốc.</t>
  </si>
  <si>
    <t>Học phần này bao gồm các nội dung về : các quy luật của tính xác suất, biến ngẫu nhiên và phân phối xác suất của nó, mẫu thống kê và các bài toán ước lượng và kiểm định trong thống kê, bài toán tương quan và hồi quy.</t>
  </si>
  <si>
    <t>Học phần Tổng quan du lịch gồm  9 chương, bao quát các vấn đề cơ bản nhất của hoạt động du lịch và kinh doanh du lịch, gồm các khái niệm cơ bản trong du lịch (khách du lịch, thể loại du lịch…);  Lịch sử hình thành du lịch; Nhân lực du lịch; Cơ sở vật chất kỹ thuật du lịch; Điều kiện phát triển du lịch; Tính thời vụ trong kinh doanh du lịch; Quy hoạch du lịch; Tổ chức, quản lý du lịch và  Hiệu quả kinh tế trong kinh doanh du lịch.</t>
  </si>
  <si>
    <t>Nghiệp vụ nhà hàng</t>
  </si>
  <si>
    <t xml:space="preserve">Học phần nhằm giới thiệu cho người học những hiểu biết chung về công tác chuẩn bị trong nghiệp vụ nhà hàng; giúp người học nắm được tổ chức phục vụ trong nghiệp vụ nhà hàng.
</t>
  </si>
  <si>
    <t xml:space="preserve">Học phần trang bị các cơ sở lý luận cơ bản về phục vụ khách sạn nói riêng và trong du lịch nói chung. Học phần tập trung đi sâu vào lý thuyết và thực hành nghiệp vụ trong bộ phận lễ tân để sinh viên có thể làm nghề ngay sau khi tốt nghiệp.. </t>
  </si>
  <si>
    <t>Kỹ năng thuyết trình và đàm phán</t>
  </si>
  <si>
    <t>Tổng quan cơ sở lưu trú DL</t>
  </si>
  <si>
    <t xml:space="preserve">Học phần nhằm giúp người học giải thích được khái niệm về cơ sở lưu trú và loại hình cơ sở lưu trú;Nêu được các căn cứ phân loại cơ sở lưu trú;Xác định được các loại hình cơ sở lưu trú;Phân tích được tiêu chí xếp hạng cơ sở lưu trú;Mô tả được các bước tiến hành xếp hạng cơ sở lưu trú
</t>
  </si>
  <si>
    <t>Xã hội học</t>
  </si>
  <si>
    <t xml:space="preserve">Xã hội học dựa trên hai tiền đề cơ bản của mọi khoa học: giới tự nhiên có tính khoa học; mọi hiện tượng tự nhiên đều có nguyên nhân từ tự nhiên. Học phần cung cấp cho sinh viên những kiến thức về bản chất của xã hội, lịch sử phát triển của xã hội học, bản chất của cơ cấu xã hội cũng như các yếu tố ảnh hưởng tác động tới cuộc sống xã hội.
</t>
  </si>
  <si>
    <t>Điểm học phần được tính theo trọng số:
- Điểm bài tập, thảo luận, tiểu luận 30%
- Điểm thi kết thúc học phần 70%</t>
  </si>
  <si>
    <t xml:space="preserve">Những kiến thức cơ bản và có tính hệ thống của môn Đường lối cách mạng của Đảng Cộng sản Việt Nam do Đảng đề ra từ khi ra đời đến nay bao gồm:
- Điều kiện lịch sử, quá trình ra đời và trưởng thành của Đảng CSVN - chủ thể đề ra đường lối. 
- Quá trình hình thành, phát triển và nội dung đường lối của Đảng Cộng sản Việt Nam, từ đường lối cách mạng dân tộc dân chủ nhân dân đến cách mạng xã hội chủ nghĩa, đặc biệt là đường lối thời kỳ đổi mới. 
- Những kết quả, ý nghĩa, hạn chế của quá trình thực hiện đường lối và nguyên nhân  của những hạn chế.
</t>
  </si>
  <si>
    <t>Hành chính công</t>
  </si>
  <si>
    <t>Học phần trình bày những kiến thức cơ bản về hành chính công (quản lý hành chính Nhà nước) dưới các góc độ khoa học; Giúp sinh viên quan sát, đánh giá nền hành chính dưới các khía cạnh khoa học; phân tích các bộ phận, các nhân tố cấu thành nền hành chính nhà nước (tổ chức bộ máy hành chính, công vụ, công chức, quyết định hành chính); đồng thời tìm kiếm các giải pháp nhằm tăng hiệu lực, hiệu quả, một cách tối đa cho hoạt động hành chính; vận dụng những kiến thức khoa học vào thực tiễn công tác quản lý hành chính nhà nước một cách có hiệu quả cao nhất.</t>
  </si>
  <si>
    <t xml:space="preserve">Qua từng tín chỉ, sẽ tập trung làm cho sinh viên hiểu được những vấn đề cụ thể như sau:
+ Khái niệm và tiến trình chiến lược, Xác định mục tiêu và nhiệm vụ chiến lược của doanh nghiệp, Phân tích và phán đoán môi trường bên ngoài (Cơ hội - nguy cơ), Phân tích và phán đoán môi trường nội bộ (thế mạnh - điểm yếu)
+ Mô hình chiến lược của doanh nghiệp, Phân tích bảng hoạt động, Lợi thế cạnh tranh và lựa chọn chiến lược, Tổ chức thực hiện chiến lược và hệ thống kiểm soát chiến lược, chiến lược toàn cầu của doanh nghiệp
+ Qua từng tín chỉ, sinh viên sẽ trình bày chiến lược kinh doanh cho các doanh nghiệp và ứng dụng các ma trận hiện đại để thiết lập chiến lược kinh doanh.
</t>
  </si>
  <si>
    <t>Quản trị nhân lực</t>
  </si>
  <si>
    <t>Học phần nêu bật nguồn nhân lực quốc gia, các chức năng, lĩnh vực quản trị nguồn nhân lực, các quy trình về hoạch định, phân tích và mô tả công việc, tuyển dụng, đào tạo, bồi dưỡng và phát triển nguồn nhân lực. Cách thức bố trí sử dụng lao động hợp lý, tiết kiệm, xác định được các định mức tiêu lao động, các phương pháp xác định quỹ lương, các hình thức tiền lương và các giao tế nhân sự trong doanh nghiệp...</t>
  </si>
  <si>
    <t>Kinh tế học đại cương</t>
  </si>
  <si>
    <t xml:space="preserve">Học phần Kinh tế học đại cương cung cấp cho người học những kiến thức cơ bản nhất về kinh tế học hiện đại (Kinh tế vi mô và Kinh tế vĩ mô). 
</t>
  </si>
  <si>
    <t>Cơ sở văn hóa Việt Nam</t>
  </si>
  <si>
    <t xml:space="preserve">Học phần Cơ sở văn hóa Việt Nam cung cấp cho sinh viên những tri thức cơ bản, cần thiết cho việc hiểu một nền văn hóa, giúp họ nắm được những đặc trưng cơ bản cùng các qui luật hình thành và phát triển của văn hóa Việt Nam. 
Cung cấp các khái niệm về văn hóa, chức năng của văn hóa, đặc trưng của văn hóa, các thành tố của văn hóa…; các vấn đề về Văn hóa nhận thức, Văn hóa tổ chức đời sống tập thể, Văn hóa tổ chức đời sống cá nhân, Văn hóa ứng xử với môi trường tự nhiên, Văn hóa ứng xử với môi trường xã hội.
</t>
  </si>
  <si>
    <t>Đặc trưng văn hóa các dân tộc Việt Nam</t>
  </si>
  <si>
    <t>Học phần Đặc trưng văn hóa các dân tộc Việt Nam cung cấp những kiến thức cơ bản về cộng đồng các dân tộc ở Việt Nam như các thành phần tộc người ở Việt Nam, văn hóa cộng đồng các dân tộc Việt Nam theo các nhóm ngôn ngữ Nam Á, Thái, Việt-Mường, Nam Đảo, Miến- Tạng… Thông qua trang phục, kiến trúc, nhà ở, phong tục tập quán…phần nào nói lên được bản sắc rất riêng về văn hoá của các dân tộc.</t>
  </si>
  <si>
    <t>Văn học dân gian Việt Nam</t>
  </si>
  <si>
    <t>Học phần Văn học dân gian cung cấp những kiến thức về diện mạo của văn học dân gian Việt Nam nói chung; những đặc điểm cơ bản, quá trình phát triển của văn học dân gian Việt Nam; các hình thức, đặc trưng của từng thể loại,...khả năng ứng dụng một số thành ngữ, tục ngữ tiếng Việt vào cuộc sống thực tế, nói năng giao tiếp hàng ngày</t>
  </si>
  <si>
    <t xml:space="preserve">Lịch sử Việt Nam </t>
  </si>
  <si>
    <t xml:space="preserve">Học phần Lịch sử Việt Nam cung cấp thông tin cơ bản về những giai đoạn phát triển chính trong lịch sử Việt Nam, những sự kiện quan trọng, những thành tựu kinh tế - văn hóa - xã hội trong từng thời kỳ nhất định… Phương pháp sử dụng nghiên cứu: Phương pháp lịch sử, phương pháp so sánh - phân tích. </t>
  </si>
  <si>
    <t>Nghiệp vụ hướng dẫn du lịch (HP1)</t>
  </si>
  <si>
    <t>Học phần Nghiệp vụ hướng dẫn du lịch 1 là nội dung cốt yếu của chuyên ngành đào tạo Hướng dẫn du lịch. Học phần bao gồm các nội dung chủ yếu sau: Tổng quan về nghề hướng dẫn du lịch, quy trình và các tác nghiệp cụ thể trong hoạt động hướng dẫn du lịch, xử lý tình huống trong hoạt động hướng dẫn du lịch và một số kỹ năng nghiệp vụ bổ trợ khác.</t>
  </si>
  <si>
    <t>Học phần trang bị cho sinh viên những kiến thức lý thuyết cơ bản về kế toán: giới thiệu bản chất, chức năng, vai trò, nhiệm vụ của hạch toán kế toán, đối tượng của hạch toán kế toán,và các phương pháp kế toán; tổ chức sổ kế toán và kỹ thuật ghi sổ kế toán.</t>
  </si>
  <si>
    <t>Lý thuyết tài chính - tiền tệ</t>
  </si>
  <si>
    <t xml:space="preserve">Trang bÞ cho ng­êi häc hÖ thèng lý thuyÕt vÜ m« nÒn t¶ng vÒ tµi chÝnh tiÒn tÖ, cÊu tróc hÖ thèng tµi chÝnh, nhiÖm vô cña c¸c kh©u trong hÖ thèng tµi chÝnh, thÞ tr­êng tµi chÝnh, tÝn dông, l·i suÊt vµ hÖ thèng ng©n hµng trong nÒn kinh tÕ thÞ tr­êng, lµm c¬ së cho viÖc nghiªn cøu c¸c m«n häc nghiÖp vô. </t>
  </si>
  <si>
    <t>Trang bị kiến thức về kế toán tài chính ở doanh nghiệp; nắm được các hoạt động kinh doanh ở các doanh nghiệp; tổ chức nguồn vốn ở các doanh nghiệp và ghi chép kế toán các quá trình kinh doanh ở các doanh nghiệp theo chế độ kế toán doanh nghiệp hiện hành.</t>
  </si>
  <si>
    <t>Tiếng Anh cơ bản GE4</t>
  </si>
  <si>
    <t>Học phần này trang bị cho sinh viên những kiến thức tiếng Anh cho những tình huống thường gặp trong cuộc sống, giao tiếp hàng ngày, và kiến thức ngữ pháp mở rộng, nâng cao trên cơ sở kiến thức của trình độ trung cấp (pre-intermediate 1) làm nền tảng cho việc học tiếp cho các học phần tiếp theo cũng như việc tự học của sinh viên. Các vấn đề ngữ pháp bao gồm: các trợ động từ (should, must), các mệnh đề thời gian và điều kiện, cấu trúc động từ, động từ nguyên thể, bị động, hiện tại hoàn thành tiếp diễn, quá khứ hoàn thành, câu trần thuật.</t>
  </si>
  <si>
    <t xml:space="preserve">Kết quả học phần được đánh giá bằng thang điểm 10 và được tính bằng ba đầu điểm:
-  Điểm chuyên cần:  5% (sinh viên phải tham dự lớp&gt;=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
</t>
  </si>
  <si>
    <t>Thuế</t>
  </si>
  <si>
    <t xml:space="preserve">Trang bị cho sinh viên những lý luận cơ bản nhất về lý thuyết thuế và nội dung cơ bản của một số luật thuế của Việt Nam. Giúp cho sinh viên nắm được nội dung một số sắc thuế mà các cơ sở kinh doanh phải có nghĩa vụ với Nhà Nước, cách tính thuế, các thủ tục đăng ký, kê khai, tính và nộp thuế.
</t>
  </si>
  <si>
    <t>Kế toán tài chính doanh nghiệp 1</t>
  </si>
  <si>
    <t xml:space="preserve">Giúp sinh viên nắm được các đặc điểm ngành chi phối đến kế toán doanh nghiệp từ đó có thể thực hiện được  quy trình hạch toán kế toán doanh nghiệp. Trang bị cho sinh viên có đầy đủ kỹ năng về thực hành kế toán doanh nghiệp, cụ thể biết được cách tính giá hàng hóa, đặc điểm về kế toán tập hợp chi phí sản xuất và tính giá thành, biết được cách ghi sổ kế toán tổng hợp và chi tiết.
</t>
  </si>
  <si>
    <t>Thanh toán và tín dụng quốc tế</t>
  </si>
  <si>
    <t>Cung cấp những kiến thức và kỹ năng cần thiết về thanh toán và tín dụng quốc tế, đặc biệt có ý nghĩa đối với các tổ chức, đơn vị có quan hệ với các tổ chức, cơ quan nước ngoài.</t>
  </si>
  <si>
    <t>Bảo hiểm kinh doanh</t>
  </si>
  <si>
    <t>Trang bị cho sinh viên những kỹ năng và nghệ thuật trong ngành kinh doanh dịch vụ mang tính mạo hiểm . Những kỹ năng để thành công trong việc mua bán những hợp đồng bảo hiểm mang tính dài hạn</t>
  </si>
  <si>
    <t>Đường lối CM của Đảng CSVN</t>
  </si>
  <si>
    <t>Trang bị cho sinh viên những kiến thức về: Điều kiện lịch sử, quá trình ra đời và trưởng thành của Đảng CSVN - chủ thể đề ra đường lối và Quá trình hình thành, phát triển và nội dung đường lối của Đảng Cộng sản Việt Nam, từ đường lối cách mạng dân tộc dân chủ nhân dân đến cách mạng xã hội chủ nghĩa, đặc biệt là đường lối thời kỳ đổi mới.</t>
  </si>
  <si>
    <t>Phân tích hoạt động kinh doanh</t>
  </si>
  <si>
    <t>Trang bị những kiến thức, kỹ năng cơ bản về công tác phân tích và dự báo kinh doanh: các phương pháp phân tích, dự báo; phân tích tình hình sử dụng các yếu tố của kinh doanh; phân tích chi phí kinh doanh và giá thành sản phẩm; phân tích tình hình tiêu thụ và lợi nhuận; phân tích tình hình tài chính; dự báo cung cầu thị trường xã hội; dự báo sản xuất của doanh nghiệp</t>
  </si>
  <si>
    <t>Quản trị tài chính</t>
  </si>
  <si>
    <t>Trang bị cho người học những kiến thức cơ bản về các nghiệp vụ quản trị tài chính doanh nghiệp như: Khái quát chung về Quản trị tài chính doanh nghiệp; Định giá dòng tiền tương lai; Các quyết định về lập ngân sách vốn đầu tư; rủi ro và lợi tức; Cơ cấu vốn và chính sách cổ tức; Tài trợ vốn dài hạn; Quyền chọn, hợp đồng tương lai và Tài chính doanh nghiệp; tài trợ vốn ngắn hạn và một số chủ đề đặc biệt khác như mua lại và sát nhập, tai hoạ tài chính và tài chính doanh nghiệp quốc tế</t>
  </si>
  <si>
    <t xml:space="preserve">Kế toán tài chính doanh nghiệp </t>
  </si>
  <si>
    <t>Quản trị  nhân lực</t>
  </si>
  <si>
    <t>Học phần cung cấp những kiến thức cơ bản về vai trò của quản trị nhân sự trong tổ chức, chiến lược của tổ chức và quản lý nhân sự, cơ sở luật pháp về nhân sự, tuyển chọn và bố trí lao động, đánh giá thực hiện công việc, đào tạo và phát triển nhân lực, thù lao và các phúc lợi dịch vụ cho người lao động, các quan hệ lao động và những vấn đề có liên quan</t>
  </si>
  <si>
    <t>Quản lý dự án</t>
  </si>
  <si>
    <t>Cung cấp cho sinh viên các kiến thức và kỹ năng cơ bản về quản lý dự án như hoạch định dự án (tiến độ, ngân sách và nguồn lực), tổ chức dự án, phân tích dự án và kiểm soát dự án...; đồng thời trang bị các kỹ năng giải quyết những vấn đề thực tiễn và những mâu thuẫn phát sinh trong quá trình thực hiện dự án thông qua các bài tập tình huống và thảo luận nhóm. Bên cạnh đó, học phần còn giới thiệu và hướng dẫn sinh viên hiểu, sử dụng các phần mềm liên quan đến việc quản lý các dự án: phần mềm Microsoft Project; phần mềm Crystal ball và Excel.</t>
  </si>
  <si>
    <t>Kiểm toán căn bản</t>
  </si>
  <si>
    <t>Tran bị các nghiệp vụ kế toán để tiến hành phân tích các báo cáo tài chính trong doanh nghiệp nhằm phân tích những bút toán đúng, sai, những gian lận trong quá trình lập báo cáo của doanh nghiệp theo những nguyên tắc cơ bản.</t>
  </si>
  <si>
    <t>Thương mại điện tử</t>
  </si>
  <si>
    <t>Trang bị cho người học những kiến thức cơ bản về Thương mại điện tử; vai trò, lợi ích và tính tất yếu của việc ứng dụng TMĐT trong nền kinh tế tri thức hiện nay và những kỹ năng tác nghiệp trong môi trường kinh doanh mới thông qua những phương thức kinh doanh hiện đại, phù hợp xu thế phát triển của thời đại thông tin, của kỷ nguyên số hoá.</t>
  </si>
  <si>
    <t>Thực hành chuyên ngành</t>
  </si>
  <si>
    <t>Quản trị kinh doanh khách sạn</t>
  </si>
  <si>
    <t xml:space="preserve"> Học phần bao quát các vấn đề của hoạt động kinh doanh khách sạn gồm: Tổ chức bộ máy và quản trị nhân lực khách sạn; Tổ chức kinh doanh lưu trú trong trong khách sạn; Tổ chức kinh doanh  ăn uống trong khách sạn; Tổ chức kinh doanh dịch vụ bổ sung trong khách sạn;  Quản lý tài chính khách sạn.</t>
  </si>
  <si>
    <t>Nghiệp vụ hướng dẫn du lịch</t>
  </si>
  <si>
    <t xml:space="preserve"> Học phần khái quát về công ty lữ hành và hướng dẫn viên; tổ chức hoạt động hướng dẫn (hoạt động tổ chức, hoạt động thông tin, hoạt động kiểm tra); các nghiệp vụ hướng dẫn du lịch (quy trình hoạt động hướng dẫn du lịch, nghiệp vụ phục vụ các đốí tượng khách du lịch Inbount, outbount, khách du lịch tàu biển,...); phương pháp chuẩn bị hướng dẫn tham quan và phương pháp tiến hành hướng dẫn tham quan du lịch.</t>
  </si>
  <si>
    <t xml:space="preserve">Học phần nhằm cung cấp người học vấn đề:  nhu cầu, thị trường, khách hàng, các nhân tố ảnh hưởng đến hoạt động marketing,...  Trang bị cho người học những vấn đề cơ bản về các chính sách 4P trong hệ thống marketing - mix như: chính sách sản phẩm, giá cả, phân phối,…
</t>
  </si>
  <si>
    <t>Nghiệp vụ thiết kế, điều hành chương trình du lịch</t>
  </si>
  <si>
    <t>Học phần cung cấp cho người học những nội dung cơ bản sau: Tổ chức xây dựng chương trình du lịch và tính toán chi phí; Tổ chức bán chương trình du lịch; Tổ chức thực hiện các chương trình du lịch;</t>
  </si>
  <si>
    <t>Học phần này yêu cầu sinh viên tìm hiểu về quá trình hình thành, phát triển; phương hướng hoạt động của cơ quan, tổ chức; hiểu một số hoạt động quản trị chủ yếu có liên quan đến nội dung các môn học chuyên ngành và ngành đào tạo. Từ các hiểu biết trên tạo điều kiện thuận lợi tiếp thu tốt các môn học chuyên ngành và viết báo cáo trình bày những vấn đề đã tìm hiểu được dưới sự hướng dẫn của giảng viên.</t>
  </si>
  <si>
    <t>Học phần đánh giá kết quả thực hành chuyên ngành thông qua hoàn thành Đề án môn học</t>
  </si>
  <si>
    <t>Học phần cung cấp cho sinh viên khái niệm, đặc điểm và vai trò của các loại văn bản trong hoạt động quản lý của cơ quan, tổ chức hiện nay. Đồng thời, sinh viên có thể thiết lập được các yếu tố thể thức văn bản và vị trí trình bày của các yếu tố đó trên trang giấy A4.</t>
  </si>
  <si>
    <t>Tâm lý và  giao tiếp trong kinh doanh du lịch</t>
  </si>
  <si>
    <t>Học phần cung cấp người học: Một số vấn đề cơ bản đề cập các hiện tượng tâm lý, các hiện tượng tâm lý xã hội, các quy luật tâm lý phổ biến tác động đến hoạt động du lịch và việc vận dụng tâm lý xã hội trong nghiên cứu con người trong du lịch;  Tâm lý khách du lịch như là hành vi người tiêu dùng trong du lịch, các nhu cầu, sở thích và tâm trạng của khách du lịch, những nét đặc trưng trong tâm lý khách du lịch;  Giao tiếp trong du lịch với những quan hệ giao tiếp giữa các bên có trong hoạt động du lịch.</t>
  </si>
  <si>
    <t>Quản trị kinh doanh nhà hàng</t>
  </si>
  <si>
    <t xml:space="preserve">
Học phần  nhằm giới thiệu cho người học những hiểu biết chung về nhà hàng và hoạt động kinh doanh nhà hàng;  những yếu tố dẫn tới thành công trong hoạt động kinh doanh nhà hàng;những hoạt động cơ bản của việc tổ chức hoạt đ ộng kinh doanh nhà hàng.
</t>
  </si>
  <si>
    <t>Luật hành chính</t>
  </si>
  <si>
    <t>Luật hành chính là học phần trang bị cho sinh viên những kiến thức có tính chất cơ bản về Pháp luật hành chính; vai trò và ý nghĩa của Luật hành chính trong hoạt động quản lý hành chính nhà nước; trang bị tính lý luận, khoa học, tính thời sự của khoa học luật hành chính, hiểu biết về pháp luật thực định. Nội dung của luật hành chính gắn với quá trình thực hiện cải cách nền hành chính quốc gia hiện nay.</t>
  </si>
  <si>
    <t>Điểm học phần được tính theo trọng số:
Điểm bài tập, thảo luận, tiểu luận: 30%
Điểm thi kết thúc học phần: 70%</t>
  </si>
  <si>
    <t>Lý thuyết tổ chức</t>
  </si>
  <si>
    <t>Nội dung học phần Lý thuyết tổ chức bao gồm 10 chương, trình bày các khái niệm về tổ chức, cơ cấu tổ chức, thiết kế tổ chức, vòng đời tổ chức; các học thuyết về tổ chức, các quy luật về sự hình thành và phát triển tổ chức; các kỹ năng thiết kế tổ chức, thay đổi tổ chức trong hệ thống tổ chức. Học phần cũng nghiên cứu những vấn đề cơ bản của tổ chức như mâu thuẫn tổ chức, văn hóa tổ chức, tâm lý và giới trong tổ chức. Đồng thời làm rõ những phương pháp nghiên cứu tổ chức, tiêu chí đánh giá trong phân tích một tổ chức</t>
  </si>
  <si>
    <t>Quản trị văn phòng</t>
  </si>
  <si>
    <t>Quản trị văn phòng là học phần học phần cung cấp cho người học một cách khái quát các khái niệm về văn phòng, quản trị văn phòng, cơ cấu tổ chức, trụ sở cơ quan; khẳng định vai trò và vị trí của văn phòng trong mỗi cơ quan, đơn vị… Bên cạnh đó, người học còn được cung cấp những phương pháp cơ bản để thiết kế và triển khai trong thực tế mô hình một văn phòng hoàn chỉnh; biết cách bố trí khoa học và hợp lý các phòng ban, bộ phận trong trụ sở của cơ quan, tổ chức và bài trí, sắp xếp các trang thiết bị, phương tiện làm việc trong từng loại phòng cụ thể</t>
  </si>
  <si>
    <t>Tin học văn phòng</t>
  </si>
  <si>
    <t>Qua học phần, sinh viên được củng cố và nâng cao những kỹ năng thực hành cơ bản trên máy tính các phần mềm ứng dụng văn phòng của bộ phần mềm nổi tiếng Microsoft Office của hãng Microsoft. Biết cách vận dụng những kiến thức đã học để hỗ trợ trong công việc văn phòng, khai thác và sử dụng có hiệu quả những phần mềm văn phòng trong công việc thực tế của cơ quan doanh nghiệp thông qua các ví dụ cụ thể, điển hình. Đây là học phần thực hành trên máy tính rất cần thiết nhằm trang bị một cách cơ bản nhất kiến thức, thao tác và kỹ năng cho sinh viên năm thứ 3 ngành Quản trị văn phòng trước khi ra trường với mong muốn có thể đáp ứng được những tiêu chí, nhu cầu của nhà tuyển dụng hay trong công việc thực tế của sinh viên khi ra trường</t>
  </si>
  <si>
    <t>Tâm lý học quản lý</t>
  </si>
  <si>
    <t>Học phần này cung cấp kiến thức cơ bản về tâm lý quản lý. Nắm vững những kiến thức về tâm lý quản lý, trên cơ sở đó từng bước vận dụng vào quản lý kinh tế và lãnh đạo.Học phần gồm: Phần 1: trình bày khái quát về Tâm lý học và Tâm lý học quản lý, đối tượng, phương pháp nghiên cứu, lịch sử hình thành và phát triển của Tâm lý học quản lý. Phần thứ hai đề cập tới những vấn đề tâm lý cần của người lãnh đạo. Phần thứ ba trình bày các vấn đề tâm lý của đối tượng quản lý: Tâm lý người lao động và tổ chức. Đây là những vấn đề tâm lý mà người lãnh đạo phải quan tâm nhằm phát huy cao độ tiềm năng của con người lao động trong quá trình tổ chức hoạt động của tập thể</t>
  </si>
  <si>
    <t xml:space="preserve">Kế toán đơn vị hành chính sự nghiệp  </t>
  </si>
  <si>
    <t>Giới thiệu đặc điểm chung của đơn vị hành chính sự nghiệp. Hướng dẫn phương pháp hạch toán kế toán về tài sản, nguồn kinh phí, các khoản chi, các khoản thu, công nợ… trong đơn vị hành chính sự nghiệp. Hướng dẫn lập báo cáo quyết toán kinh phí trong đơn vị hành chính sự nghiệp.</t>
  </si>
  <si>
    <t>Quản trị thông tin văn phòng</t>
  </si>
  <si>
    <t>Nội dung học phần Quản trị thông tin văn phòng cung cấp cho người học một cách khái quát các khái niệm về thông tin, quản trị thông tin trong văn phòng cũng như vai trò quan trọng của công tác quản trị thông tin trong hoạt động quản lý, điều hành cơ quan tổ chức; các kiến thức cơ bản của quá trình truyền thông, hệ thống thông tin quản trị và quy trình xây dựng, triển khai, vận hành một hệ thống thông tin quản trị trong các cơ quan tổ chức. Qua đó, xác định vai trò, nhiệm vụ của văn phòng với tư cách là bộ phận cung cấp thông tin cho lãnh đạo cơ quan, tổ chức điều hành hoạt động cơ quan một cách hiệu quả. Đồng thời, học phần còn cung cấp cho người học những kỹ năng sử dụng phần mềm quản trị thông tin văn phòng hiện nay</t>
  </si>
  <si>
    <t>Nghiệp vụ văn phòng</t>
  </si>
  <si>
    <t>Học phần bao gồm 5 chương: Chương 1 giới thiệu khái quát những nội dung cơ bản về văn phòng và công tác văn phòng bao gồm khái niệm, chức năng, nhiệm vụ, môi trường hoạt động của văn phòng; Chương 2 trình bày nội dung công tác tham mưu của văn phòng trong việc trợ giúp cho lãnh đạo điều hành và ra quyết định quản lý; Chương 3 trình bày nội dung của công tác tổng hợp của văn phòng gắn với nhiệm vụ thu thập, xử lý và tổng hợp thông tin; Chương 4 nghiên cứu công tác hậu cần của văn phòng với việc đảm bảo yếu tố vật chất cho sự vận hành hoạt động của cơ quan, tổ chức; Chương 5 trình bày vấn đề hiện đại hóa công tác văn phòng</t>
  </si>
  <si>
    <t>Nghiệp vụ văn thư – lưu trữ</t>
  </si>
  <si>
    <t>Nội dung môn học làm rõ các vấn đề cơ bản về công tác văn thư, lưu trữ và vai trò, ý nghĩa của nó trong hoạt động quản lý hành chính tại cơ quan, tổ chức. Môn học tập trung chủ yếu vào việc tìm hiểu các quy trình nghiệp vụ của công tác văn thư, lưu trữ trong việc tổ chức quản lý, giải quyết và bảo quản văn bản phục vụ công tác quản lý và bảo quản thông tin tại cơ quan</t>
  </si>
  <si>
    <t>Thủ tục hành chính</t>
  </si>
  <si>
    <t>Thủ tục hành chính là môn học thuộc khoa học hành chính. Toàn bộ nội dung của môn học đề cập đến bản chất, vai trò và ý nghĩa của thủ tục hành chính, cách thức xây dựng và thực hiện thủ tục hành chính. Không những thế, môn học còn đề cập đến việc phân tích thực trạng thủ tục hành chính, công cuộc cải cách thủ tục hành chính và nghiên cứu thủ tục hành chính trong một số lĩnh vực cụ thể</t>
  </si>
  <si>
    <t>Nghiệp vụ hướng dẫn du lịch (HP2)</t>
  </si>
  <si>
    <t>Học phần Nghiệp vụ hướng dẫn du lịch 2 là nội dung cốt yếu của chuyên ngành đào tạo Hướng dẫn du lịch. Nội dung của học phần bao gồm: Rèn luyện kỹ năng hướng dẫn, hướng dẫn theo băng hình và tại một số điểm du lịch, xử lý tình huống trong hoạt động hướng dẫn. Tổ chức thực hiện chương trình du lịch, hướng dẫn tham quan, hoạt náo và tổ chức sự kiện, xử lý tình huống  trong quá trình hướng dẫn du lịch.</t>
  </si>
  <si>
    <t>Học phần Thực hành hướng dẫn du lịch theo tour  là nội dung môn học cốt yếu của chuyên ngành đào tạo Hướng dẫn du lịch. Mục đích của học phần tập trung chủ yếu vào các kỹ năng tác nghiệp cụ thể, thực tế tại các tuyến điểm du lịch phổ biến xuất phát từ Hà Nội như: Hà Nội- Hạ Long, Hà Nội – Ninh Bình, Hà Nội – Mai Châu.</t>
  </si>
  <si>
    <t xml:space="preserve">Học phần Nghệ thuật biểu diễn Việt Nam truyền thống trang bị các cơ sở lý luận cơ bản nghệ thuật biểu diễn Việt Nam truyền thống, một số loại hình nghệ thuật biểu diễn truyền thống tiêu biểu của Việt Nam như tuồng, chèo, múa rối nước ... Học phần cũng đi sâu vào phân tích thực trạng của nghệ thuật biểu diễn truyền thống của Việt Nam hiện nay và gợi ý một số giải pháp cho bảo tồn và phát triển. </t>
  </si>
  <si>
    <t xml:space="preserve">Tâm lý du khách </t>
  </si>
  <si>
    <t>Học phần Tâm lý  du khách giới thiệu cho sinh viên về những đặc điểm tâm lý của du khách trong tiêu dùng du lịch;Những đặc điểm tâm lý cá nhân phổ biến của khách du lịch.</t>
  </si>
  <si>
    <t>Lễ hội truyền thống Việt Nam</t>
  </si>
  <si>
    <t>Học phần Lễ hội truyền thống Việt Nam  cung cấp các khái niệm, phân loại lễ hội, du lịch lễ hội… ; Các lễ hội truyền thống tiêu biểu của các vùng miền; Đánh giá vai trò, giá trị của lễ hội trong đời sống xã hội và trong hoạt động du lịch. Đề xuất vận dụng những giá trị đó trong phát triển du lịch hiện nay.</t>
  </si>
  <si>
    <t>Ẩm thực Việt Nam</t>
  </si>
  <si>
    <t>Học phần  Ẩm thực Việt Nam  cung cấp cơ sở lý luận về văn hóa ẩm thực, tập trung giới thiệu về văn hóa ẩm thực Việt Nam từ truyền thống đến hiện đại; Nghệ thuật và phong cách ẩm thực của người Việt ; Văn hóa ẩm thực vùng miền Việt Nam; Những món ăn thức uống đặc trưng của ẩm thực Việt.</t>
  </si>
  <si>
    <t xml:space="preserve">Nghiệp vụ marketing du lịch </t>
  </si>
  <si>
    <t>Học phần Nghiệp vụ Marketing du lịch gồm 02 tín chỉ.Tín chỉ thứ nhất nhằm giới thiệu cho người học một số vấn đề cơ bản của marketing, marketing trong du lịch, đồng thời giúp người học hình dung được đặc thù của thị trường du lịch.Tín chỉ thứ hai giúp người học hình dung và khả năng xác lập được chiến lược marketing trong du lịch, đồng thời giúp người nắm bắt và xây dựng được các chính sách marketing trong lĩnh vực du lịch để thực hiện được chiến lược marketing.</t>
  </si>
  <si>
    <t>Tổ chức sự kiện</t>
  </si>
  <si>
    <t>Thực hành hướng dẫn du lịch theo tour (HP2)</t>
  </si>
  <si>
    <t>Mục đích  của học phần nhằm cung cấp cho sinh viên những kỹ năng chủ yếu trong hoạt động Hướng dẫn, tập trung chủ yếu vào các kỹ năng tác nghiệp cụ thể, thực tế tại các tuyến điểm du lịch phổ biến xuất phát từ Hà Nội như: Hà Nội- Hạ Long – Vân Đồn, Hà Nội – Hòa Bình – Sơn La – Điện Biên – Sa Pa – Hà Nội.</t>
  </si>
  <si>
    <t>Tài chính doanh nghiệp</t>
  </si>
  <si>
    <t xml:space="preserve">Cung cÊp cho sinh viªn mét khèi l­îng kiÕn thøc vÒ tµi chÝnh doanh nghiÖp tõ viÖc hiÓu ®­îc b¶n chÊt tµi chÝnh doanh nghiÖp, néi dung cña ho¹t ®éng tµi chÝnh doanh nghiÖp, môc ®Ých cña ho¹t ®éng tµi chÝnh vµ c¸c quyÕt ®Þnh tµi chÝnh doanh nghiÖp. </t>
  </si>
  <si>
    <t>Nghiệp vụ ngân hàng thương mại 1</t>
  </si>
  <si>
    <t>Cung cÊp cho ng­êi häc nh÷ng néi dung c¬ b¶n vÒ chøc n¨ng vµ nhiÖm vô cña ng©n hµng th­¬ng m¹i. §ång thêi häc phÇn nµy sÏ ®i s©u nghiªn cøu c¸c nghiÖp vô kinh doanh nh­: t¹o lËp vµ qu¶n lý nguån vèn, nghiÖp vô tÝn dông ng¾n h¹n, nghiÖp vô tÝn dông trung dµi h¹n, nghiÖp vô ®Çu t­ tµi chÝnh vµ c¸c nghiÖp vô kinh doanh kh¸c.</t>
  </si>
  <si>
    <t>Bảo hiểm</t>
  </si>
  <si>
    <t>Trình bày hệ thống kiến thức cơ sở về lĩnh vực bảo hiểm - bao gồm
 bảo hiểm kinh doanh và các loại hình bảo hiểm không nhằm mục tiêu lợi nhuận (bảo hiểm xã hội và bảo hiểm tiền gửi), những vấn đề mang tính nguyên lý, nguyên tắc và kỹ thuật đặc thù trong từng loại hình bảo hiểm, những vấn đề cốt yếu trong hoạt động của các loại hình bảo hiểm ở Việt nam.</t>
  </si>
  <si>
    <t>Tài chính quốc tế</t>
  </si>
  <si>
    <t>Nghiệp vụ ngân hàng th­ương mại 2</t>
  </si>
  <si>
    <t>Phân tích tài chính doanh nghiệp</t>
  </si>
  <si>
    <t>Kế toán ngân hàng thương mại</t>
  </si>
  <si>
    <t>Thẩm định dự án đầu tư</t>
  </si>
  <si>
    <t>Nh»m trang bÞ cho sinh viªn nh÷ng kiÕn thøc c¬ b¶n vÒ ®Çu t­, kü thuËt lËp, ph©n tÝch vµ qu¶n lý c¸c dù ¸n ®Çu t­. §ång thêi, giíi thiÖu cho sinh viªn n¾m ®­îc c¸c kü thuËt sö dông Excel trong tÝnh to¸n c¸c chØ tiªu tµi chÝnh dù ¸n, ph©n tÝch rñi ro.</t>
  </si>
  <si>
    <t>Kế toán tài chính doanh nghiệp 2</t>
  </si>
  <si>
    <t>Giúp sinh viên nắm được các đặc điểm ngành chi phối đến kế toán doanh nghiệp từ đó có thể thực hiện được  quy trình hạch toán kế toán doanh nghiệp, có đầy đủ kỹ năng về thực hành kế toán doanh nghiệp, cụ thể biết được cách tính giá hàng hóa, đặc điểm về kế toán xác định kết quả kinh doanh, biết được cách ghi sổ kế toán tổng hợp và chi tiết.</t>
  </si>
  <si>
    <t>Kiểm toán tài chính 1</t>
  </si>
  <si>
    <t>Ttrang bị cho sinh viên các kỹ năng, kiến thức về nghiệp vụ kiểm toán báo cáo tài chính cho 1 doanh nghiệp (chủ yếu là kỹ thuật kiểm toán của kiểm toán độc lập) bao gồm:Giai đoạn lập kế hoạch kiểm toán, tổ chức tiến hành và thực hiện cuộc kiểm toán, kiểm toán  các chu kỳ kinh doanh và các khoản mục trên BCTC của đơn vị, thực hiện các thủ tục cần thiết khi hoàn thành cuộc kiểm toán, lập báo cáo kiểm toán và thư quản lý.</t>
  </si>
  <si>
    <t>Giúp sinh viên nắm được các đặc điểm ngành chi phối đến kế toán doanh nghiệp từ đó có thể thực hiện được  quy trình hạch toán kế toán doanh nghiệp - Cung cấp các kiến thức cơ bản cho sinh viên về sự hình thành và phát triển của các vấn đề kế toán mang tính quốc tế, nghiên cứu các nguyên tắc và cơ sở, trình tự xây dựng và vận hành hệ thống kế toán Mỹ, giới thiệu phương pháp kế toán các nghiệp vụ chủ yếu trong hệ thống kế toán Mỹ trên cơ sở vận dụng các nguyên tắc ghi chép và tổ chức kế toán nói chung, giúp cho sinh viên nắm được các vấn đề cơ bản về kế toán quốc tế, các đặc trưng của hệ thống kế toán Mỹ, có khả năng so sánh với chế độ kế toán hiện hành của Việt Nam (đã được học trong các môn học chuyên ngành khác) và tìm ra các ưu, nhược điểm của từng hệ thống, nâng cao khả năng phát hiện vấn đề trong nghiên cứu khoa học của sinh viên.</t>
  </si>
  <si>
    <t>Tổ chức công tác kế toán</t>
  </si>
  <si>
    <t xml:space="preserve">Trang bị cho sinh viên những kiến thức cơ bản về các vấn đề cơ bản về công việc tổ chức công tác kế toán ở doanh nghiệp, nắm được các nguyên tắc, chuẩn mực kế toán Việt nam, chế độ kế toán hành chính sự nghiệp áp dụng trong các doanh nghiệp, thực hành nghiệp vụ kế toán tại các doanh nghiệp, có thể so sánh đối chiếu các loại hình kế toán khác nhau và các chế độ kế toán khác nhau áp dụng cho từng loại hình doanh nghiệp.
</t>
  </si>
  <si>
    <t>Thực hành kế toán trên máy</t>
  </si>
  <si>
    <t xml:space="preserve">Trang bị cho sinh viên những kiến thức cơ bản về các kỹ năng thực hành nghiệp vụ kế toán trên phần mềm kế toán, từ đó lập được các báo cáo tài chính định kỳ một cách dễ dàng nhằm cung cấp thông tin cho các đối tượng bên trong và bên ngoài doanh nghiệp. Biết phân biệt và thực hành các kỹ năng xử lý các nghiệp vụ kế toán thủ công và tự động, các thao tác khi nhập chứng từ kế toán, thực hành các phân hệ kế toán và kết xuất báo cáo tài chính cũng như báo cáo thuế.
</t>
  </si>
  <si>
    <t>Quản trị công nghệ</t>
  </si>
  <si>
    <t>Trang bị cho người học những kiến thức về quy trình quản lý, sử dụng và bảo trì thiết bị trong doanh nghiệp. Giới thiệu cho sinh viên những quy trình công nghệ cổ điển và hiện đại, những tiêu chuẩn đánh giá chất lượng cũng như đạt tiêu chuẩn về công nghệ của một doanh nghiệp.</t>
  </si>
  <si>
    <t>Hệ thống hoá những cơ sở lý luận chung trong quản trị quá trình sản xuất và dịch vụ của doanh nghiệp, vừa phân tích những đặc điểm riêng biệt trong từng lĩnh vực và ảnh hưởng của chúng tới các nguyên tắc và phương pháp quản trị áp dụng trong sản xuất hoặc dịch vụ.</t>
  </si>
  <si>
    <t>Cung cấp cho người học cơ sở lý luận cơ bản và hiện đại về chất lượng và quản lý chất lượng. Các phương pháp, phương tiện và kỹ thuật được sử dụn trong quản lý chất lượng ở các doanh nghiệp. Những kinh nghiệm thực tiễn trong quản lý chất lượng ở các doanh nghiệp nước ngoài và khả năng vận dụng trong điều kiện thực tế tại Việt Nam. Hệ thống chất lượng đang được áp dụng rộng rãi trên thế giới.</t>
  </si>
  <si>
    <t>Thị trường chứng khoán</t>
  </si>
  <si>
    <t>Giúp người học có khả năng phân tích sự tăng giảm giá trị của cổ phần, cổ phiếu trên thị trường, những nguyên nhân và lý do của sự tăng giảm đó; nắm được quy trình tham gia niêm yết cổ phiếu trên thị trường chứng khoán; biết lựa chọn và đầu tư những cổ phiếu của những công ty mạnh…</t>
  </si>
  <si>
    <t>Nghiệp vụ quản trị doanh nghiệp(1+2th)</t>
  </si>
  <si>
    <t>Học phần cung cấp các kiến thức về nghiệp vụ tác nghiệp tại các bộ phận trong các doanh nghiệp, trong đó có áp dụng các chương trình phần mềm trong quản lý doanh nghiệp như  CRM, ERP.</t>
  </si>
  <si>
    <t>Thảo luận nhóm, thuyết trình, Bài tập lớn, tiểu luận, kiểm tra 30% tổng số điểm. Thi hết học phần. (Thi trên máy) 70% tổng số điểm</t>
  </si>
  <si>
    <t>Đấu thầu trong kinh doanh</t>
  </si>
  <si>
    <t>Trang bị cho người học những kiến thức về đấu thầu nói chung, quy trình tham gia dự thầu và những kinh nghiệm nâng cao khả năng thắng thầu. Những quy trình về tổ chức đấu thầu trong nền kinh tế thị trường.</t>
  </si>
  <si>
    <t>Khoá luận tốt nghiệp</t>
  </si>
  <si>
    <t>Hoạch định nguồn lực doanh nghiệp</t>
  </si>
  <si>
    <t>Cung cấp cho người học những kiến thức chuyên sâu về quản trị nội tại doanh nghiệp, đầu ra phi sản phẩm của doanh nghiệp, các nguồn lực của doanh nghiệp, các kỹ năng quản lý doanh nghiệp.</t>
  </si>
  <si>
    <t>Trang bị những kiến thức cơ bản cho sinh viên về phương pháp phân tích tài chính doanh nghiệp. Nội dung của học phần tập trung phân tích các hoạt động tài chính của doanh nghiệp: Phân tích cơ cấu tài sản, nguồn vốn, phân tích kết quả hoạt động kinh doanh, phân tích chi phí sử dụng vốn và phân tích tỷ số tài chính doanh nghiệp. Mục tiêu của học phần phân tích và đánh giá được hoạt động tài chính doanh nghiệp qua đó đưa ra được các quyết định tài chính phù hợp.</t>
  </si>
  <si>
    <t>Học phần cung cấp những kiến thức cơ bản, từ đó sinh viên có thể lập đúng và kiểm soát các phương tiện thanh toán quốc tế, tránh được rủi ro trong thanh toán. Phân tích được quy trình thực hiện các phương thức thanh toán quốc tế để từ đó có khả năng vận dụng và góp phần thực hiện tốt các hợp đồng thương mại quôc tế trong du lịch.</t>
  </si>
  <si>
    <t xml:space="preserve">Quản trị thương hiệu </t>
  </si>
  <si>
    <t>Học phần này cung cấp kiến thức về thương hiệu cũng như những kỹ năng, nghệ thuật quảng cáo của doanh nghiệp; cách thức xây dựng, duy trì và quảng bá thương hiệu của doanh nghiệp.</t>
  </si>
  <si>
    <t>Pháp luật trong kinh doanh du lịch</t>
  </si>
  <si>
    <t>Học phần cung cấp những nội dung sau:  Quy chế pháp lý của khách du lịch nói chung trong hoạt động du lịch; Quy chế pháp lý của các tổ chức, cá nhân kinh doanh du lịch; Quản lý Nhà nước về du lịch và trách nhiệm của cơ quan Nhà nước có thẩm quyền trong hoạt động quản lý Nhà nước về du lịch</t>
  </si>
  <si>
    <t>Chuyên đề thực tập tổng hợp</t>
  </si>
  <si>
    <t>Sinh viên sau khi hoàn thành xong các học phần chuyên ngành sẽ tham gia một đợt thực tập nghiệp vụ chuyên môn tại cơ sở thực tế.Sinh viên chọn một đơn vị để thực tập nghiệp vụ chuyên môn. Kết thúc một giai đoạn nhất định của quá trình thực tập, sinh viên phải hoàn tất báo cáo thực tập mô tả về đơn vị thực tập.Giai đoạn sau, sinh viên sẽ chọn một vấn đề để nghiên cứu và viết chuyên đề tổng hợp với một đề tài nhất định.</t>
  </si>
  <si>
    <t xml:space="preserve">Điểm học phần được tính theo trọng số:
- Điểm giáo viên hướng dẫn : 50%
- Điểm giáo viên phản biện:  50% 
</t>
  </si>
  <si>
    <t>Du lịch bền vững</t>
  </si>
  <si>
    <t>Du lịch bền vững  nghiên cứu những lý luận cơ bản về phát triển du lịc bền vững. quy hoạch du lịch bền vững.  Một số phương pháp nghiên cứu, đánh giá điển hình. Thực trạng phát triển du lịch bền vững ở Việt Nam. Môn học cũng cung cấp cho sinh viên một số nghiên cứu điển hình và coi đó như là những kinh nghiệm quý báu cho phát triển du lịch bền vững ở Việt Nam.</t>
  </si>
  <si>
    <t xml:space="preserve">Học phần giúp sinh viên có kiến thức một cách có hệ thống về công tác hoạch định, tổ chức và điều hành sự kiện. Sinh viên có kiến thức để biết cách ứng dụng công nghệ thông tin và viễn thông trong Tổ chức sự kiện nhằm đáp ứng yêu dịch vụ cung cấp trên thị trường. Bằng khả năng và kiến thức được trang bị, sinh viên có thể thực hiện công tác hoạch định, chuẩn bị, tổ chức sự kiện trong quá trình hoạt động của các cơ quan, tổ chức.
</t>
  </si>
  <si>
    <t>Học phần cung cấp cho sinh viên những kiến thức tổng quát về PR, việc nghiên cứu, xây dựng, thực hiện và đánh giá chiến dịch quan hệ công chúng. Học phần giới thiệu vai trò, mối quan hệ giữa truyền thông &amp; quan hệ công chúng cũng như các công cụ tác nghiệp, phương pháp tiếp cận giới truyền thông. Đồng thời, học phần trang bị cho sinh viên kiến thức về PR nội bộ và vai trò, tiến trình quan hệ cộng đồng.</t>
  </si>
  <si>
    <t>Kinh tế quốc tế</t>
  </si>
  <si>
    <t>Học phần giới thiệu tổng quan về nền kinh tế thế giới hiện đại; lý thuyết thương mại quốc tế và các chính sách thương mại quốc tế; sự di chuyển các nguồn lực quốc tế: di chuyển vốn, di chuyển lao động và di chuyển công nghệ quốc tế; Tài chính quốc tế; và Liên kết và hội nhập kinh tế quốc tế.</t>
  </si>
  <si>
    <t>Kỹ năng soạn thảo văn bản</t>
  </si>
  <si>
    <t>Học phần cung cấp cho sinh viên những yêu cầu trong soạn thảo văn bản và quy trình soạn thảo văn bản. Học phần cũng cung cấp cho sinh viên các kỹ năng trình bày và soạn thảo các văn bản trong hoạt động của các tổ chức, cơ quan, doanh nghiệp hiện nay.</t>
  </si>
  <si>
    <t>Nghiệp vụ thư ký văn phòng</t>
  </si>
  <si>
    <t>Học phần cung cấp cho sinh viên những kiến thức cơ bản về nghề thư ký. Nội dung chính của học phần giới thiệu các nghiệp vụ chủ yếu như công tác văn bản của thư ký, hoạt động tiếp - đãi khách, thu thập - cung cấp thông tin, tổ chức liên lạc cho lãnh đạo, xây dựng, quản lý kế hoạch làm việc, tổ chức chuyến đi công tác…, những kỹ năng cần thiết đối với người thư ký văn phòng</t>
  </si>
  <si>
    <t>VH giao tiếp và tác nghiệp lễ tân</t>
  </si>
  <si>
    <t xml:space="preserve">Học phần Văn hóa giao tiếp và tác nghiệp lễ tân cung cấp cho sinh viên những kiến thức về văn hóa giao tiếp, kiến thức tác nghiệp lễ tân, phân biệt được giữa lễ tân ngoại giao, lễ tân kinh doanh... Bước đầu sinh viên hình thành nghệ thuật trong giao tiếp xã hội và giao tiếp văn phòng, những kỹ năng cần thiết sau khi ra trường để thực hiện công việc lễ tân trong các cơ quan, tổ chức. </t>
  </si>
  <si>
    <t>Điểm học phần được tính theo trọng số:
- Điểm giáo viên hướng dẫn: 30%
- Điểm giáo viên phản biện: 30%
- Điểm Hội đồng đánh giá: 40%</t>
  </si>
  <si>
    <t>Tài chính công</t>
  </si>
  <si>
    <t>Học phần trang bị cho người học những kiến thức cơ bản về khái niệm tài chính công, nội dung tài chính công, hoạt động của ngân sách nhà nước trên hai giác độ thu và chi, tài chính các đơn vị quản lý Nhà nước, các đơn vị sự nghiệp Nhà nước, các quỹ tài chính công ngoài Ngân sách Nhà nước và hoạt động tín dụng Nhà nước.</t>
  </si>
  <si>
    <t>Thương mại điện tử</t>
  </si>
  <si>
    <t>Thị trường lao động</t>
  </si>
  <si>
    <t>Học phần cung cấp cho sinh viên những kiến thức cơ bản về thị trường lao động, hệ thống các chỉ tiêu đánh giá sự vận động của thị trường lao động, những đặc điểm cơ bản, thực trạng thị trường lao động, hoạt động xuất khẩu lao động của Việt Nam. Đồng thời, sinh viên biết phân tích, đánh giá các chỉ tiêu phản ánh sự vận động của thị trường lao động, các chỉ tiêu phản ánh hiệu quả kinh tế, xã hội của xuất khẩu lao động; nghiên cứu về phương hướng, giải pháp phát triển thị trường lao động trong mối quan hệ phát triển đồng bộ với các thị trường khác.</t>
  </si>
  <si>
    <t xml:space="preserve">Học phần Du lịch sinh thái cung cấp cho người học cái nhìn tổng quát về thực trạng và định hướng phát triển hoạt động du lịch sinh thái ở Việt Nam. Học phần được thiết kế bao gồm phần lý luận chung về du lịch sinh thái, vai trò của du lịch sinh thái trong phát triển, tiềm năng và thực trạng phát triển du lịch sinh thái ở Việt Nam. </t>
  </si>
  <si>
    <t>Tin học nghiệp vụ ngân hàng</t>
  </si>
  <si>
    <t>Cung cÊp cho sinh viªn khèi l­îng kiÕn thøc lý thuyÕt vµ thùc hµnh vÒ c¸c nghiÖp vô ng©n hµng trªn m¸y tÝnh; Trang bÞ cho sinh viªn c¸c nghiÖp vô ng©n hµng víi kü n¨ng lµm viÖc trong m«i tr­êng øng dông c«ng nghÖ th«ng tin hiÖn ®¹i t¹i c¸c ng©n hµng th­¬ng m¹i; RÌn luyÖn ®øc tÝnh cÈn thËn trung thùc, kh¶ n¨ng t­ duy s¸ng t¹o ®éc lËp trong ho¹t ®éng kinh doanh ng©n hµng. Gióp cho sinh viªn hiÓu ®­îc sù cÇn thiÕt vµ t¸c dông cña tin häc ng©n hµng th­¬ng m¹i trong ho¹t ®éng ng©n hµng.</t>
  </si>
  <si>
    <t xml:space="preserve">Điểm học phần được tính theo trọng số:
- Chuyên cần, thảo luận, bài tập lớn, kiểm tra: 30%
- Điểm thi kết thúc học phần:  70% 
</t>
  </si>
  <si>
    <t>Quản trị kinh doanh ngân hàng</t>
  </si>
  <si>
    <t>Trang bÞ cho sinh viªn ph¶i n¾m ®­îc nh÷ng vÊn ®Ò lý luËn c¬ b¶n vÒ qu¶n trÞ ng©n hµng vµ marketing ng©n hµng: néi dung, chøc n¨mg, nhiÖm vô, ph­¬ng ph¸p ph©n tÝch, qu¶n trÞ ng©n hµng; hiÓu ®­îc qu¸ tr×nh qu¶n trÞ vµ ho¹t ®éng marketing ng©n hµng; vËn dông kiÕn thøc đã häc vµo thùc tÕ ho¹t ®éng t¹i mét ng©n hµng.</t>
  </si>
  <si>
    <t>Kiểm toán nội bộ ngân hàng</t>
  </si>
  <si>
    <t>Trang bÞ cho sinh viªn nh÷ng hiÓu biÕt c¨n b¶n vÒ kiÓm to¸n nãi chung ®Ó lµm c¬ së cho nghiªn cøu kiÓm to¸n ng©n hµng vµ hÖ thèng c¸c lo¹i kiÓm to¸n, c¸c ph­¬ng ph¸p kiÓm to¸n ®­îc ¸p dông trong ng©n hµng; HiÓu néi dung, quy tr×nh kü thuËt kiÓm to¸n khi tiÕn hµnh kiÓm to¸n t¹i mét ®¬n vÞ ng©n hµng. §Ò xuÊt c¸c biÖn ph¸p cho viÖc lËp b¸o c¸o kiÓm to¸n cho ®¬n vÞ.</t>
  </si>
  <si>
    <t>Nghiệp vụ kinh doanh ngoại hối</t>
  </si>
  <si>
    <t>Trang bị cho sinh viên những kiến thức cơ bản về lĩnh vực hoạt động ngoại hối, trong đó, đi sâu về kỹ thuật phòng ngừa rủi ro tỷ giá bằng các công cụ: kỳ hạn, hoán đổi, quyền chọn và tương lai. Đối với các đơn vị xuất nhập khẩu, các nhà đầu tư và những người đi vay trên thị trường tiền tệ quốc tế; Cung cấp cho sinh viên kỹ năng giao dịch ngoại tệ của các NHTM trên thị trường ngoại hối thông qua các hoạt động kinh doanh ngoại hối.</t>
  </si>
  <si>
    <t>Kỹ năng tác nghiệp ngân hàng</t>
  </si>
  <si>
    <t>Gióp ng­êi häc n¾m ®­îc hÖ thèng c¸c quy tr×nh nghiÖp vô ng©n hµng c¬ b¶n nh­ nghiÖp vô tÝn dông; nghiÖp vô kinh doanh thÎ; nghiÖp vô thanh to¸n quèc tÕ vµ kÕ to¸n ng©n hµng.</t>
  </si>
  <si>
    <t>Văn hoá doanh nghiệp ngân hàng</t>
  </si>
  <si>
    <t>Gióp ng­êi häc n¾m ®­îc hÖ thèng kiÕn thøc c¬ b¶n vÒ v¨n ho¸ vµ ®¹o ®øc kinh doanh nãi chung vµ v¨n ho¸ ®¹o ®øc nghÒ nghiÖp ng©n hµng nãi riªng.</t>
  </si>
  <si>
    <t>Kế toán công ty</t>
  </si>
  <si>
    <t>Cung cấp cho sinh viên những kiến thức nâng cao về kế toán, hoàn chỉnh hệ thống kiến thức về kế toán tài chính, dịnh hướng cho người học về sự vận dụng kết hợp các quy định pháp luật hiện hành với các nguyên tắc và thủ tục kế toán liên quan đến từng quá trình: thành lập, hoạt động, giải thể, phá sản, tổ chức lại công ty (chuyển đổi loại hình công ty, chia công ty, tách công ty, hợp nhất công ty, sáp nhập công ty), giúp sinh viên củng cố và hoàn thiện những kiến thức về pháp luật cũng như về kế toán trước khi tiếp xúc với thực tế, nâng cao khả năng thích nghi với thực tế, nâng cao khả năng tự tổ chức và vận hành hệ thống kế toán của sinh viên trong mọi tình huống.</t>
  </si>
  <si>
    <t>Hướng sinh viên hiểu và nắm được mục đích cơ bản của việc phân tích báo cáo tài chính là nhằm cung cấp những thông tin cần thiết giúp các đối tượng sử dụng thông tin đáng giá khách quan về sức mạnh tài chính của Doanh nghiệp, khả năng sinh lời và triển vọng phát triển sản xuất kinh doanh của doanh nghiệp.</t>
  </si>
  <si>
    <t>Là học phần nhằm trang bị những kiến thức chuyên sâu về nghề nghiệp kế toán ngân hàng thương mại - loại hình kinh doanh trong lĩnh vực tiền tệ và dịch vụ ngân hàng. Giới thiệu đặc điểm; nhiệm vụ; vai trò; các phương pháp kế toán áp dụng trong kế toán ngân hàng; tổ chức công tác kế toán ngân hàng; kỹ thuật xử lý, hạch toán các nghiệp vụ kinh tế phát sinh; tổng hợp số liệu, cung cấp thông tin trong điều kiện kế toán truyền thống (kế toán thủ công) và kế toán máy trong hệ thống ngân hàng thương mại.</t>
  </si>
  <si>
    <t>Giúp người học hiểu và nắm được các kiến thức cơ bản về kế toán quản trị, cách thức kế toán quản trị có thể mang lại giá trị gia tăng cho doanh nghiệp. Trên cơ sở đó, sinh viên làm quen với cách chuẩn bị và sử dụng thông tin này cho việc ra các quyết định kinh doanh.</t>
  </si>
  <si>
    <t>Mục đích của môn học này là trang bị cho người học những kiến thức cơ bản về nội dung và phương pháp tổ chức các phần hành kiểm toán nghiệp vụ cơ bản, xây dựng được quy trình kiểm toán từng phần hành.</t>
  </si>
  <si>
    <t>Kiểm toán tài chính 2</t>
  </si>
  <si>
    <t>Trang bị cho sinh viên các kỹ năng, kiến thức về nghiệp vụ kiểm toán báo cáo tài chính cho 1 doanh nghiệp (chủ yếu là kỹ thuật kiểm toán của kiểm toán độc lập) bao gồm: Giai đoạn lập kế hoạch kiểm toán, tổ chức tiến hành và thực hiện cuộc kiểm toán, kiểm toán  các chu kỳ kinh doanh và các khoản mục trên BCTC của đơn vị, thực hiện các thủ tục cần thiết khi hoàn thành cuộc kiểm toán, lập báo cáo kiểm toán và thư quản lý.</t>
  </si>
  <si>
    <t>Kế toán xuất nhập khẩu</t>
  </si>
  <si>
    <t>Trang bị cho sinh viên những kiến thức cơ bản về kinh doanh xuất nhập khẩu, nắm được phương pháp và tài khoản kế toán theo từng hình thức xuất nhập khẩu trực tiếp và xuất nhập khẩu ủy thác.</t>
  </si>
  <si>
    <t>Giúp sinh viên nắm được các đặc điểm ngành chi phối đến kế toán doanh nghiệp xây lắp từ đó có thể thực hiện được quy trình hạch toán kế toán doanh nghiệp xây lắp.</t>
  </si>
  <si>
    <t xml:space="preserve">Đối tượng nghiên cứu của học phần là nghiên cứu những mối quan hệ tác động qua lại lẫn nhau trong lĩnh vực tiền tệ và chính sách kinh tế vĩ mô giữa các quốc gia như lạm phát, lãi suất, tỷ giá, cán cân thanh toán quốc tế và hợp tác quốc tế trong lĩnh vực Tài chính, Tiền tệ, Ngân hàng.     </t>
  </si>
  <si>
    <r>
      <t>Kế toán quốc tế</t>
    </r>
    <r>
      <rPr>
        <sz val="12"/>
        <color indexed="8"/>
        <rFont val="Times New Roman"/>
        <family val="1"/>
      </rPr>
      <t xml:space="preserve"> </t>
    </r>
  </si>
  <si>
    <t>Khoa Kiến trúc - Công trình</t>
  </si>
  <si>
    <t>Quản lý đầu tư xây dựng</t>
  </si>
  <si>
    <t>Mang đến cho sinh viên những kiến trức cơ bản về phát triển dự án đầu tư xây dựng và quản lý dự án xây dựng. Định hướng cho sinh viên cách tham gia dự án xây dựng trong tương lai những kỹ năng cơ bản trong quản lý thông tin, kỹ năng hợp tác với các đối tượng chính tham gia dự án xây dựng.</t>
  </si>
  <si>
    <t xml:space="preserve"> Thi Trắc nghiệm+ Vấn đáp</t>
  </si>
  <si>
    <t>Mỹ học &amp; Lịch sử phát triển nghệ thuật</t>
  </si>
  <si>
    <t>Môn mỹ học giúp sinh viên hiểu biết về đời sống thẩm mỹ của nghệ thuật ,kiến trúc, nhận thức được quy luật cảm xúc trước tác phẩm kiến trúc. Từ đó hình thành lý tưởng thẩm mỹ và quan điểm nghề nghiệp riêng, làm cơ sở vận dụng kế thừa và đổi mới trong sáng tác</t>
  </si>
  <si>
    <t>Tiểu luận</t>
  </si>
  <si>
    <t>Các chuyên đề Workshop 3</t>
  </si>
  <si>
    <t>Trong chương trình học chuyên đề khoa thiết kế lồng ghép một đồ án giải quyết một vấn đề của đồ thị cụ thể xen cài với các nội dung lý thuyết được giảng dạy.Cụ thể sẽ tìm các giải pháp để đề xuất viễn cảnh khả thi cho một khu vực trong trung tâm đô thị lịch sử</t>
  </si>
  <si>
    <t>Đồ án tổng hợp</t>
  </si>
  <si>
    <t>Đồ án là sự tổng hợp kinh nghiệm và kiến thức của sinh viên sau một quá trình cơ bản hoàn tất việc học nghề kiến trúc tại nhà trường.</t>
  </si>
  <si>
    <t>Thực tập tốt nghiệp</t>
  </si>
  <si>
    <t>Sinh viên được biên chế thành các đoàn thực tập tốt nghiệp có giáo viên và 1 trưởng đoàn.Sinh viên được hướng dẫn và phân công công việc, thời gian và chất lượng công việc theo yêu cầu của cán bộ được phân công</t>
  </si>
  <si>
    <t>Đồ án tốt nghiệp</t>
  </si>
  <si>
    <t>Sinh viên thống nhất với giáo viên hướng dẫn chọn đề tài và có 15 tuần để hoàn tất đồ án tốt nghiệp. Sinh viên trình bày và bảo vệ đồ án tốt nghiệp trước hội đồng để được công nhận là kiến trúc sư đã tốt nghiệp hệ đại học chính quy.</t>
  </si>
  <si>
    <t>Tiêu chuẩn ngành</t>
  </si>
  <si>
    <t>Giúp người học thấy được vai trò của tiêu chuẩn đóng góp vào việc bảo đảm chất lượng công trình, tuân theo các trình tự xây dựng nhằm tránh sự cố và tai nạn trong xây dựng, bảo đảm thi công đúng tiến độ, bảo đảm chi phí xây dựng và bảo đảm an toàn lao động, vệ sinh, và các điều kiện về môi trường</t>
  </si>
  <si>
    <t>Thi Tự luận</t>
  </si>
  <si>
    <t>Chuyên đề kết cấu xây dựng</t>
  </si>
  <si>
    <t>Giới thiệu cho sinh viên biết về các dạng kết cấu của các công trình phức tạp, hiện đại. Cung cấp cho sinh viên khả năng phân tích và nghiên cứu sâu về một lĩnh vực kết cấu xây dựng</t>
  </si>
  <si>
    <t>Chuyên đề công nghệ xây dựng</t>
  </si>
  <si>
    <t>Cung cấp cho sinh viên các công nghệ thi công hiện đại, khả năng phân tích và nghiên cứu sâu về một lĩnh vực công nghệ xây dựng.</t>
  </si>
  <si>
    <t>Định mức và dự toán xây dựng</t>
  </si>
  <si>
    <t>Môn Định mức và dự toán XDCT cung cấp cho sinh viên các kiến thức cơ bản về định mức xây dựng, các loại định mức XD đang được sử dụng phục vụ cho việc quản lý XD hiện nay, khái niệm và các thành phần của dự toán công trình, cách sử dụng chương trình tự động hóa tính toán để lập dự toán XDCT.</t>
  </si>
  <si>
    <t>Thi Trắc nghiệm+vấn đáp</t>
  </si>
  <si>
    <t>Cung cấp cho sinh viên những kiến thức trực quan tại hiện trường, những quy trình thi công, quy trình nghiệm thu. Cung cấp những bài học thực tế về kỹ thuật hay công nghệ tổ chức thi công tại hiện trường cụ thể, kể cả tổ chức bộ máy điều hành, nhân sự.  Cung cấp cho sinh viên những bài học thực tế để hoàn thành một bộ hồ sơ thiết kế, một bộ hồ sơ hoàn công công trình.</t>
  </si>
  <si>
    <t>Tổng hợp kiến thức chuyên ngành cho sinh viên, giúp sinh viên hình dung được công việc của một kỹ sư xây dựng .</t>
  </si>
  <si>
    <t>Khai thác kiểm định cầu đường</t>
  </si>
  <si>
    <t>Giúp cho sinh viên các kiến thức cơ bản về công tác Quản lý khai thác, bảo quản và tu sữa cầ; Kiểm định, gia cố và tăng khả năng khả năng chịu tải của công trình cầ .Giúp cho sinh viên các kiến thức cơ bản về công tác Quản lý khai thác, bảo quản và tu sữa đường; Kiểm định, gia cố và tăng khả năng khả năng chịu tải của công trình đường .</t>
  </si>
  <si>
    <t>Chuyên đề Cầu đường</t>
  </si>
  <si>
    <t>giúp sinh viên hiểu biết được các phương pháp tính toán kết cấu áo đường mềm và cứng theo tiêu chuẩn thiết kế của Mỹ vì đây là một phương pháp đang được áp dụng ở các nước trong vùng và các dự án lớn, ví dụ mặt đường ô tô cấp cao, đường ô tô và đường cao tốc cũng như các cây cầu lớn. giúp sinh viên có thể dùng phương pháp này để thiết kế kết cấu áo đường mềm, kết cấu áo đường cứng . Phân biệt được tiêu chuẩn AASHTO với tiêu chuẩn TCNgiúp sinh viên hiểu biết được các phương pháp tính toán kết cấu cầu theo tiêu chuẩn thiết kế của Mỹ vì đây là một phương pháp đang được áp dụng ở các nước trong vùng và các dự án lớn. Phân biệt được tiêu chuẩn AASHTO với tiêu chuẩn TCN</t>
  </si>
  <si>
    <t>Tự luận</t>
  </si>
  <si>
    <t>Thiết kế và thi công công trình đặc biệt</t>
  </si>
  <si>
    <t>-  Trang bị cho sinh viên những kiến thức cơ bản về cấu tạo, tính toán thiết kế, thi công các công trình đặc biệt sử dụng ở nền đường ô tô đào đắp cao và xây dựng qua vùng đất yếu.</t>
  </si>
  <si>
    <t>Động lực học ổn định công trình</t>
  </si>
  <si>
    <t>Trang bị cho sinh viên khả năng phân tích tính chất làm việc của các kết cấu hệ thanh phẳng, biến dạng đần hồi khi chịu các nguyên nhân tác động hay gặp trong thực tế.</t>
  </si>
  <si>
    <t xml:space="preserve">Cung cấp cho sinh viên những kiến thức liên quan đến định mức kỹ thuật- lao động, các quy định, hướng dẫn về lập và quản lý giá trong xây dựng </t>
  </si>
  <si>
    <t>Học phần giúp sinh viên củng cố và hệ thống kiến thức về chuyên ngành cũng như các môn học liên quan tiếp cận với thực tế. Tạo điều kiện cho sinh viên rèn luyện thực tế, hiểu biết thêm kiến thức về khoa học công nghệ, tư vấn, thiết kế, xây dựng và quản lý chuyên ngành.</t>
  </si>
  <si>
    <t xml:space="preserve">Tổng hợp các kiến thức về kỹ thuật chuyên ngành công trình cầu như kết cấu mố trụ cầu, thiết kế và công nghệ thi công kết cấu cầu bê tông cốt thép và bê tông dự ứng lực. Thiết kế kết cấu nhịp cầu thép và thi công kết cấu nhịp cầu thép. Tổng hợp kiến thức về thiết kế kết cấu mố, trụ cầu và móng cầu, kỹ thuật thi công móng cầu và thân mố trụ cầu để thể hiện và hoàn thành một đồ án tốt nghiệp về chuyên ngành cầu theo đúng các yêu cầu về nội dung của đồ án thiết kế tốt nghiệp chuyên ngành cầu.Đồ án tốt nghiệp là một phần quan trọng để tổng hợp kiến thức đã học được trong 5 năm học Đại học về ngành chuyên môn.
Chuẩn bị những kiến thức cần thiết ngay khi ra trường để về làm việc tại cơ quan phù hợp với chuyên ngành đường của mình học
</t>
  </si>
  <si>
    <t>Đồ án tốt nghiệp là một học phần bắt buộc trong chương trình đào tạo Kỹ sư kinh tế &amp; Quản lý xây dựng của Trường Đại học Dân lập Phương Đông.Học phần Đồ án tốt nghiệp giúp sinh viên tổng hợp và hệ thống kiến thức về chuyên ngành cũng như các môn học liên quan trong toàn bộ chương trình đào tạo thông qua việc thực hiện một đề tài được giao có giáo viên hướng dẫn trong thời gian quy định. Ngoài ra, học phần tạo điều kiện cho sinh viên rèn luyện khả năng tiếp cận và giải quyết một vấn đề thực tế được giao để có thể sẵn sàng và vững vàng nhận công tác sau khi ra trường.</t>
  </si>
  <si>
    <t>Khóa 515</t>
  </si>
  <si>
    <t>Công trình kỹ thuật đô thị</t>
  </si>
  <si>
    <t>Cung cấp cho sinh viên kiến thức cơ bản nhất về một số lĩnh vực như hệ thống giao thông công tác chuẩn bị kỹ thuật khu đất xây dựng đô thị, hệ thống cấp thoát nước hệ thống cấp nước.</t>
  </si>
  <si>
    <t>Đồ án quy hoạch 2</t>
  </si>
  <si>
    <t xml:space="preserve">Đồ án có đè tài về quy hoạch cải tạo hay làm mới một trung tâm đô thị quy mô vừa </t>
  </si>
  <si>
    <t>Thiết kế đô thị</t>
  </si>
  <si>
    <t xml:space="preserve">Trang bị cho sinh viên những kiến thức cơ bản về thiết kế xây mới và cải tạo đô thị thông qua các cách tiếp cận thực tế về hiện trạng, lịch sử ,văn hóa,bản sắc của đô thị từ đố đưa ra các đề xuất , các giải pháp thiết kế nhằm xây dựng đô thị phù hợp với sự phát triển của hiện tại và trong tương lai. </t>
  </si>
  <si>
    <t xml:space="preserve"> Đồ án sẽ có đề tài về các loại hình công trình dân dụng hiện đã và đang được xây dựng phổ biến trong thực tế cuộc sống, sinh viên được èn thể hiện  kỹ năng vẽ bằng máy song có một bài thể hiện nhanh bằng tay vào khoảng thời gia tuần thứ 5 sau khi nhận đề tài để giáo viên và sinh viên chốt ý gia đoạn 1.</t>
  </si>
  <si>
    <t>Vật liệu kiến trúc &amp; Facade</t>
  </si>
  <si>
    <t>Trang bị cho sinh viên những kiến thức cơ bản về vật liệu xây dựng đặc biệt là vật liệu kiến trúc và những ứng dụng trong thiết kế. Định hướng cho sinh viên những giải pháp thiết kế với việc sử dụng vật liệu kiến trúc hợp lý.</t>
  </si>
  <si>
    <t xml:space="preserve">Kiến trúc nội thất </t>
  </si>
  <si>
    <t>Trang bị cho sinh viên kiến thức về cách xử lý, tạo hình trang trí không gian nội và ngoại thất( trên cơ sở kiến thức về hình khối không gian 3 chiều đã học ở các môn chuyên ngành khác. Đồng thời được trang bị kiến thức để đưa ra ý đồ nội thất từ ban đầu nhằm thể hiện rõ hơn tư tưởng và ý đồ sáng tạo của KTS trong thiết kế công trình.</t>
  </si>
  <si>
    <t>Học môn này sinh viên nắm vững hơn về luật xây dựng các thông tư các nghị định, quy định liên quan đến xây dựng cơ bản và công tác tư vấn xây dựng</t>
  </si>
  <si>
    <t>Trang thiết bị công trình &amp; Cấp thoát nước công trình</t>
  </si>
  <si>
    <t>Cung cấp kiến thức về các hệ thống kỹ thuật cơ bản nhất trong một công trình kiến trúc điện chiếu sáng, cấp thoát nước, điều hòa, thông gió thông tin thang máy và các nguyên tắc kỹ thuật và tphuwowng án ố trí kỹ thuật trong một công trình kiến trúc.</t>
  </si>
  <si>
    <t>Kiến trúc bền vững</t>
  </si>
  <si>
    <t>Sinh viên được học và hiểu về các khái niệm kiến trúc xanh, kiến trúc xinh thái, kiến trúc thân thiện môi trường tiết kiệm năng lượng, đồng thời trang bị kiến thức chuyên sâu về bền vững trong kiến trúc và xây dựng như bền vững về kết cấu, vật liệu, kỹ thuật công nghệ, quy hoạch, cảnh quan, môi trường, thẩm mỹ về văn hóa.</t>
  </si>
  <si>
    <t>Kỹ thuật tổ chức thi công &amp; Thực tập ATLĐ</t>
  </si>
  <si>
    <t>Sinh viên được tìm hiểu và có thể lập được các biện pháp thi công khi xây dựng công trình, tổ chức tổng mặt bằng và lập tiến độ thi công công trình xây dựng.</t>
  </si>
  <si>
    <t>Cơ học đất nền móng</t>
  </si>
  <si>
    <t>Trang bị cho sinh viên kiến thức tính chất của đất nhằm xây dựng công trình được tốt nghĩa là công trình  ổn định bền lâu và tiết kiệm nhất</t>
  </si>
  <si>
    <t>Môi trường sinh thái</t>
  </si>
  <si>
    <t>Sinh viên được trang bị những kiến thức cơ bản về môi trường về những tác động tiêu cực có thể xảy ra với môi trường, đặc biệt là từ những lĩnh vực rất quen thuộc với sinh viên như hoạt động xã hội , giao thông vận tải, sinh hoạt của người dân đồng thời xác định cách phòng tránh và khắc phục những tác động đó.</t>
  </si>
  <si>
    <t>Worshop 1( Đồ án ĐA9)</t>
  </si>
  <si>
    <t>Sinh viên được học theo ngóm 5SV/1GV để  tìm hiểu về phương pháp thu thập thông tin, đánh giá,phân tích hiện trạng một khu vực làng xã ven đô đang trong quá trình đô thị hóa.</t>
  </si>
  <si>
    <t>Worshop 2( Đồ án ĐA10)</t>
  </si>
  <si>
    <t>Sinh viên đượctiếp tục làm việc theo nhóm  5SV/1GV  được rèn luyện và tăng cường các kỹ năng làm việc nhóm, kỹ năng thuyết minh, kỹ năng phân tích, kỹ năng sử dụng các công cụ tin học tiên tiến để tăng hiệu quả thuyết trình, kỹ năng quản lý thông tin.</t>
  </si>
  <si>
    <t>Thiết kế nhanh 3</t>
  </si>
  <si>
    <t xml:space="preserve">Sinh viên sẽ đưa ra giải pháp thiết kế nhanh trong thời gian ngắn 1 đến 2 ngày.Việc học đồ án thiết kế nhanh rèn cho sinh viên khả năng nắm bắt vấn đề nhanh nhạy,phát huy được kỹ năng thể hiện bằng tay </t>
  </si>
  <si>
    <t>Động lực học công trình</t>
  </si>
  <si>
    <t>Môi trường xây dựng</t>
  </si>
  <si>
    <t xml:space="preserve">Môn học gồm 2 học phần: Học phần Môi trường Vi khí hậu trong công trình kiến trúc cung cấp cho sinh viên kiến thức về điều kiện tiện nghi nhiệt của con người và ngôi nhà, những phương thức truyền nhiệt qua kết cấu bao che, cách lựa chọn vật liệu và hình thức kết cấu phù hợp với điều kiện khí hậu nhiệt đới. Học phần Môi trường sinh thái: sinh viên được trang bị những kiến thức cơ bản về môi trường, về những tác động tiêu cực có thể xẩy ra với môi trường, đặc biệt là từ những lĩnh vực rất quen thuộc với sinh viên như hoạt động xây dựng, hoạt động giao thông vận tải, sinh hoạt của người dân... Đồng thời xác định cách phòng tránh và khắc phục những tác động đó. </t>
  </si>
  <si>
    <t>Trắc nghiệm+vấn đáp</t>
  </si>
  <si>
    <t>trang bị cho sinh viên những khái niệm cơ bản, cơ sở lý luận và nội dung những vấn đề về kinh tế trong hoạt động đầu tư xây dựng.</t>
  </si>
  <si>
    <t>Kết cấu thép 1</t>
  </si>
  <si>
    <t>Môn học cung cấp cho sinh viên các kiến thức cơ bản về  kết cấu thép, vật liệu thép trong kết cấu xây dựng, Sự làm việc và phương pháp tính toán KCT,cách cấu tạo, sự làm việc và tính toán các loại liên kết:: hàn, bu lông, đinh tán, cách thiết kế các cấu kiện cơ bản bằng thép như: dầm, cột, dàn ...</t>
  </si>
  <si>
    <t>Đồ án kết cấu thép 1</t>
  </si>
  <si>
    <t xml:space="preserve">     Môn học cung cấp cho sinh viên các kiến thức cơ bản về Thiết kế, tính toán, cấu tạo hệ dầm bằng thép trong kết cấu xây dựng.    </t>
  </si>
  <si>
    <t>Kỹ thuật và công nghệ xây dựng 1</t>
  </si>
  <si>
    <t>Môn học trang bị  cho sinh viên các kiến thức cơ bản về kỹ thuật &amp; Công nghệ xây dựng tính toán các cấu kiện công trình, lập biện pháp thi công trong hồ sơ đấu thầu, dự thầu XD, giúp cho sinh viên sau khi ra trường có thể chỉ đạo trực tiếp quá trình thi công ở các công trường XD.</t>
  </si>
  <si>
    <t>Đồ án kỹ thuật và công nghệ xây dựng</t>
  </si>
  <si>
    <t>Môn học trang bị  cho sinh viên các kiến thức cơ bản về kỹ thuật &amp; Công nghệ xây dựng, tính toán các cấu kiện công trình, lập biện pháp thi công trong hồ sơ đấu thầu, dự thầu XD, giúp cho sinh viên sau khi ra trường có thể chỉ đạo trực tiếp quá trình thi công ở các công trường XD.</t>
  </si>
  <si>
    <t>Pháp luật trong xây dựng</t>
  </si>
  <si>
    <t>Kỹ thuật và công nghệ xây dựng II</t>
  </si>
  <si>
    <t>Môn học trang bị  cho sinh viên các kiến thức cơ bản về kỹ thuật thi công, tính toán các cấu kiện công trình, lập biện pháp thi công trong hồ sơ đấu thầu, dự thầu XD, giúp cho sinh viên sau khi ra trường có thể chỉ đạo trực tiếp quá trình thi công ở các công trường XD.</t>
  </si>
  <si>
    <t>Đồ án Kỹ thuật và công nghệ xây dựng II</t>
  </si>
  <si>
    <t>Kết cấu thép II</t>
  </si>
  <si>
    <t>Môn học cung cấp cho sinh viên các kiến thức cơ bản về cấu tạo , sự làm việc và tính toán thiết kế các công trình dân dụng và công nghiệp bằng thép: Nhà công nghiệp 1 tầng, Nhà nhịp lớn, Nhà cao tầng, bể chứa áp lực thấp, kết cấu tháp trụ</t>
  </si>
  <si>
    <t>Từ 24/12/2018 đến 5/5/2019</t>
  </si>
  <si>
    <t>Đồ án kết cấu thép II</t>
  </si>
  <si>
    <t xml:space="preserve">Môn học cung cấp cho sinh viên các kiến thức cơ bản về thiết kế, tính toán, cấu tạo hệ khung thép một tầng một nhịp có cầu trục trong kết cấu xây dựng.    </t>
  </si>
  <si>
    <t>Tổ chức sản xuất xây dựng</t>
  </si>
  <si>
    <t xml:space="preserve">  Môn học trang bị cho sinh viên các kiến thức cơ bản về tổ chức xây dựng, để thực hiện việc xây dựng các công trình trên công trường.</t>
  </si>
  <si>
    <t>Đồ án tổ chức sản xuất xây dựng</t>
  </si>
  <si>
    <t>Môn học trang bị  cho sinh viên các kiến thức cơ bản về tổ chức thi công sắp xếp các công việc trên công trường, Nguyên tắc bố trí nhân lực phù hợp tiến độ thi công công trình. Lập tổng mặt bằng thi công</t>
  </si>
  <si>
    <t>Thí nghiệm công trình</t>
  </si>
  <si>
    <t>Cung cấp cho sinh viên những kiến thức cơ bản về dụng cụ thí nghiệm.Giới thiệu các phương pháp kiểm tra chất lượng vật liệu trong PTN và hiện trường.Giới thiệu phương pháp thí nghiệm công trình chịu tải trọng tĩnh và kiểm định công trình, liên quan trực tiếp đến công tác của một kỹ sư khi ra trường.</t>
  </si>
  <si>
    <t>Trang bị cho sinh viên những kiến thức kinh tế chuyên ngành xây dựng như quản lý đầu tư xây dựng; các vấn đề về quản lý kinh tế của doanh nghiệp xây dựng</t>
  </si>
  <si>
    <t>Kinh tế đầu tư</t>
  </si>
  <si>
    <t>Cung cấp cho sinh vieên các vấn đề cơ bản về đầu tư và đầu tư xây dựng công trình, trong đó tập trung vào các vấn đề liên quan đến phân tích đánh giá dự án đầu tư xây dựng công trình và những chỉ dẫn lập dự án đầu tư xây dựng công trình.</t>
  </si>
  <si>
    <t>Đồ án kinh tế đầu tư</t>
  </si>
  <si>
    <t>Rèn luyện khả năng vận dụng những kiến thức cơ bản về lập và phân tích một dự án đầu tư xây dựng công trình nhằm mục đích kinh doanh sau khi sinh viên đã học môn Kinh tế đầu tư.</t>
  </si>
  <si>
    <t>Kế hoạch dự báo</t>
  </si>
  <si>
    <t>Học phần trang bị cho sinh viên những kiến thức cơ bản về kế hoạch hoá trong doanh nghiệp xây dựng, bắt đầu từ việc hoạch định chiến lược sản xuất kinh doanh và phát triển doanh nghiệp đến xây dựng các kế hoạch hàng năm và kế hoạch tác nghiệp tại các doanh nghiệp. Bên cạnh phần lý thuyết, học phần cung cấp cho sinh viên những bài tập thực hành, phản ánh hoạt động thực tế của công tác kế hoạch hoá trong các doanh nghiệp xây dựng.</t>
  </si>
  <si>
    <t>Đo bóc tiên lượng</t>
  </si>
  <si>
    <t>Đồ án đo bóc tiên lượng</t>
  </si>
  <si>
    <t>Cung cấp cho sinh viên các kiến thức cơ bản về dự án và quản lý dự án, đặc biệt tập trung vào dự án đầu tư xây dựng công trình và quản lý dự án đầu tư xây dựng công trình.</t>
  </si>
  <si>
    <t>Định giá trong xây dựng</t>
  </si>
  <si>
    <t xml:space="preserve">Môn Định giá trong XD cung cấp cho sinh viên các kiến thức cơ bản về các phương pháp xác định giá của sản phẩm xây dựng bao gồm phương pháp xác định đơn giá xây dựng và giá trị dự toán XD của chủ đầu tư và của nhà thầu. </t>
  </si>
  <si>
    <t>Đồ án định giá trong xây dựng</t>
  </si>
  <si>
    <t>Đồ án Định giá XD nhằm vận dụng kiến thức đã học trong học phần Đo bóc tiên lượng và Định giá XD vào thực tế một cách thuần thục.</t>
  </si>
  <si>
    <t>Tin ứng dụng</t>
  </si>
  <si>
    <t xml:space="preserve"> Trang bị cho sinh viờn  các phương pháp giải các  bài toán  Toán kinh tế tối ưu ứng dụng trong công tác ra quyết định quản lý của doanh nghiệp xây dựng .</t>
  </si>
  <si>
    <t>Phân tích hoạt động kinh tế doanh nghiệp</t>
  </si>
  <si>
    <t>Phân tích hoạt động kinh tế doanh nghiệp xây dựng là học phần kinh tế nghiệp vụ cần thiết cho sinh viên chuyên ngành Kinh tế và Quản lý xây dựng. Học phần này là học phần bắt buộc trong chương trình đào tạo kỹ sư xây dựng thuộc chuyên ngành Kinh tế và Quản lý xây dựng.</t>
  </si>
  <si>
    <t>Định giá bất động sản</t>
  </si>
  <si>
    <t xml:space="preserve">Học phần Định giá bất động sản nhằm trang bị cho sinh viên ngành Kinh tế và Quản lý xây dựng những kiến thức cơ bản liên quan đến bất động sản và hoạt động kinh doanh dịch vụ định giá bất động sản trên thị trường bất động sản như: Khái niệm về bất động sản, phương pháp định giá bất động sản, điều kiện kinh doanh dịch vụ định giá bất động sản, ... </t>
  </si>
  <si>
    <t>Thuế đối với doanh nghiệp xây dựng</t>
  </si>
  <si>
    <t xml:space="preserve">Học phần Thuế nhằm trang bị cho sinh viên ngành Kinh tế và Quản lý xây dựng những kiến thức cơ bản liên quan đến thuế (Khái niệm, vai trò và chức năng của thuế, các yếu tố cấu thành một sắc thuế); một số sắc thuế trong hệ thống pháp luật thuế Việt Nam(Thuế Giá trị gia tăng, Thuế Thu nhập doanh nghiệp, Thuế Bảo vệ môi trường, Thuế sử dụng đất nông nghiệp, Thuế sử dụng đất phi nông nghiệp, Thuế Tài nguyên, Thuế xuất, nhập khẩu, ...) và quy định pháp luật về quản lý thuế. </t>
  </si>
  <si>
    <t>Học phần Thực tập tốt nghiệp giúp sinh viên củng cố và hệ thống kiến thức về chuyên ngành cũng như các môn học liên quan thông qua việc tìm hiểu thực tế sản xuất kinh doanh tại các doanh nghiệp xây dựng hoặc quản lý nhà nước về xây dựng tại các cơ quan quản lý nhà nước về xây dựng.</t>
  </si>
  <si>
    <t>Khóa 516</t>
  </si>
  <si>
    <t>Quy hoạch đô thị và nông thôn</t>
  </si>
  <si>
    <t xml:space="preserve"> Sinh viên có thể thiết kế hợp lý và đảm bảo phù hợp tiêu chuẩn thiết kế, xây dựng của việt nam các loại hình quy hoạch các khu đô thị nông thôn đồng thời sinh viên được trang bị kiến thức để hiểu biết hơn về lịch sử hình thành trong quá khứ, dự báo các xu hướng phát triển của công tác quy hoạch trong tương lai</t>
  </si>
  <si>
    <t>Lịch sử kiến trúc Phương Đông và Việt Nam</t>
  </si>
  <si>
    <t>Giúp sinh viên nắm vững tiến trình phát triển kiến trúc Phương Đông và kiến trúc Việt nam gắn với các giai đoạn lịch sử. Thông qua đó để hiểu được giá trị tinh hoa của nghệ thuật kiến trúc Việt Nam nhằm kế thừ và phát huy trong sáng tác kiến trúc.</t>
  </si>
  <si>
    <t>Cơ học công trình</t>
  </si>
  <si>
    <t>Cung cấp cho sinh viên có kiến thức về nội, ngoại lực, về ứng suất, biến dạng để tính toán về độ bền, độ cứng của thanh chịu kéo, nén đồng thời vận dụng đẻ giải quyết các vấn đề đơn giản trong thiết kế thi công và quản lý xây dựng sau này.</t>
  </si>
  <si>
    <t>Cung cấp cho sinh vieencacs kỹ năng cơ bản để vẽ thiết kế, sửa, quản lý và in ấn bản vẽ theo tỷ lệ trong không gian 2 chiều và 3 chiều. Các kỹ năng xử lý hình ảnh photoshop, trình bày bản vẽ.</t>
  </si>
  <si>
    <t>Vật lý kiến trúc</t>
  </si>
  <si>
    <t>Trang bị cho sinh viên những kiến thức chung về điều kiện tiện nghi trong một công trình kiến trúc như tiện nghi về khí haaujveef môi trường, âm thanh, môi trường ánh sáng và những tính toán để đạt được điều kiện tiện nghi đó.</t>
  </si>
  <si>
    <t>Cơ sở văn hóa kiến trúc</t>
  </si>
  <si>
    <t>Trang bị cho sinh viên những kiến thức cơ bản, hệ thống về xã hội học, văn hóa học nói chung và văn hóa Việt nam nói riêng, từ những hiểu biết đó sinh viên vận dụng trí thức về xã hội học, văn hóa dân tộc vào các ngành, các lĩnh vực chuyên môn cụ thể.</t>
  </si>
  <si>
    <t>Đồ án KTDD5</t>
  </si>
  <si>
    <t>Đồ án KTDD6</t>
  </si>
  <si>
    <t>Kiến trúc công trình công nghiệp</t>
  </si>
  <si>
    <t>Trang bị cho sinh viên có những kiến thức cơ bản về quy hoạch khu công nghiệp, thiết kế tổng thể mặt bằng một xí nghiệp công nghiệp, thiết kế cấu tạo công trình công nghiệp, sinh viên có thể thiết kế các công trình công nghiệp trong thực tế.</t>
  </si>
  <si>
    <t>Đồ án QH1</t>
  </si>
  <si>
    <t>Đồ án sẽ có đề tài  về quy hoạch một khu ở</t>
  </si>
  <si>
    <t>Đồ án KTDD7</t>
  </si>
  <si>
    <t>Kết cấu công trình</t>
  </si>
  <si>
    <t>Nhằm trang bị cho sinh viên các phương pháp tính toán kết cấu bê tông cốt thép và kết cáu thép. Nguyên tắc cấu tạo, các chi tiết liên kết và tính toansmootj số cấu kiện cơ bản thường gặp trong kết cấu nhà dân dụng và công nghiệp đưa ra những phương án kiến trúc phù hợp về mặt kết cấu.</t>
  </si>
  <si>
    <t>Tham quan kiến trúc &amp; Vẽ ghi công trình</t>
  </si>
  <si>
    <t>Tạo cơ hội cho sinh viên được đi tham quan các công trình kiến trúc, các quy hoạch thực tế trong và ngoài nước. Từ đó có cái nhìn thực tế và rộng hơn, trợ giúp đắc lực cho việc làm đồ án kiến trúc của sinh viên.</t>
  </si>
  <si>
    <t>Thiết kế nhanh 2</t>
  </si>
  <si>
    <t>Kiến trúc cảnh quan</t>
  </si>
  <si>
    <t>Trang bị kiến thức cơ bản về lý thuyết và thực hành để có thể tham gia vào vai trò quản lý, quy hoạch , xây dựng và đặc biệt thiết kế một dự án kiến trúc cảnh quan.</t>
  </si>
  <si>
    <t>Cơ học đất</t>
  </si>
  <si>
    <t xml:space="preserve">Mục tiêu của môn cơ học đất là giúp sinh viên hiểu rõ bản chất đất là một sản phẩm lịch sử tự nhiên, hiểu rõ nguồn gốc hình thành đất, biết đánh giá đất và phân loại đất. Cơ học đất cung cấp cho sinh viên những kiến thức cơ bản về thấm, về ép co và biến dạng, về cường độ chống cắt và về khả năng đầm chặt của đất khi đất chịu lực và tải trọng tác dụng. </t>
  </si>
  <si>
    <t>Thí nghiệm cơ học đất</t>
  </si>
  <si>
    <t>Môn thí nghiệm VLXD là môn thực hành giúp sinh viên hiểu rõ hơn về tính chất của các vật liệu xây dựng thông dụng, có điều kiện tiếp xúc với các vật liệu dùng trong xây dựng.</t>
  </si>
  <si>
    <t>Máy xây dựng</t>
  </si>
  <si>
    <t>Kết cấu bê tông cốt thép 1</t>
  </si>
  <si>
    <t>Cung cấp cho sinh viên hiểu rõ bản chất của vật liệu bêtông cốt thép, sự làm việc chung giữa bêtông và cốt thép. Cung cấp cho sinh viên các phương pháp tính toán, bố trí và cấu tạo cốt thép cho các cấu kiện cơ bản bằng bêtông cốt thép của các công trình nhà dân dụng và công nghiệp như: Sàn, dầm, cột, mái.v.v...</t>
  </si>
  <si>
    <t>Đồ án Kết cấu bê tông cốt thép 1</t>
  </si>
  <si>
    <t>Cung cấp cho sinh viên hiểu rõ bản chất của vật liệu bêtông cốt thép, sự làm việc chung giữa bêtông và cốt thép.Cung cấp cho sinh viên các phương pháp tính toán, bố trí và cấu tạo cốt thép cho các cấu kiện cơ bản bằng bêtông cốt thép của các công trình nhà dân dụng và công nghiệp như: Sàn, dầm, cột, mái.v.v...</t>
  </si>
  <si>
    <t xml:space="preserve">Cấp thoát nước </t>
  </si>
  <si>
    <t>Môn học sẽ cung cấp những kiến thức cơ bản và chuyên sâu về hệ thống kỹ thuật cấp thoát nước trong và bên ngoài các công trình. Sau khi học xong môn học sinh viên có thể tham gia công tác thiết kế, thi công hệ thống cấp thoát nước đối với các công trình xây dựng dân dụng và công nghiệp.</t>
  </si>
  <si>
    <t>Nền móng</t>
  </si>
  <si>
    <t>Môn Nền và móng cung cấp cho sinh viên những nội dung cơ bản về nền và móng công trình. Qua nội dung học tập sinh viên sẽ biết vận dụng những kiến thức cơ bản vào việc thực hiện các đồ án nền móng, tự rèn luyện và nâng cao kỹ năng tính toán thiết kế nền móng, biết đề xuất, so sánh và tự chọn phương án nền móng hợp lý đối với mỗi công trình xây dựng.</t>
  </si>
  <si>
    <t>Đồ án nền móng</t>
  </si>
  <si>
    <t>Đồ án nền móng giúp sinh viên làm quen với công tác thiết kế nền móng công trình từ việc đề xuất, so sánh, lựa chọn phương án nền móng hợp lý đến kỹ năng tính toán và trình tự thiết kế nền móng.</t>
  </si>
  <si>
    <t>Kết cấu bê tông cốt thép 2</t>
  </si>
  <si>
    <t>Cung cấp cho sinh viên những kiến thức cơ bản về hệ kết cấu công trình BTCT và các loại tải trọng, tác động tác dụng lên hệ kết cấu đó.  Cung cấp cho sinh viên biết cách xác định tải trọng, tổ hợp tải trọng, tính toán nội lực và tổ hợp nội lực để tìm ra các cặp nội lực nguy hiểm nhất có thể xảy ra trong mọi tiết diện của hệ kết cấu.</t>
  </si>
  <si>
    <t>Đồ án Kết cấu bê tông cốt thép 2</t>
  </si>
  <si>
    <t>Tin học ứng dụng trong kết cấu</t>
  </si>
  <si>
    <t>Môn học trang bị  cho sinh viên các kiến thức cơ bản về lập tiến độ thi công và quản lý dự án công trình xây dựng. Giúp sinh viên sau khi ra trường có thể tham gia lập hồ sơ mời thầu, đấu thầu xây dựng, quản lý dự án có hiệu quả. Sinh viên có thể tiếp cận ngay những công việc có tính chất quản lý điều hành công việc trên công trường xây dựng.</t>
  </si>
  <si>
    <t>Thực tập công nhân</t>
  </si>
  <si>
    <t>Cung cấp cho sinh viên những kiến thức về mặt kỹ thuật thực hành của những người công nhân xây dựng về xây, trát, ốp, lát, gia công là lắp đặt côppha, cốt thép, công tác bêtông, vật liệu xây dựng. Cung cấp những bài học thực tế về kỹ huật hay công nghệ tổ chức thi công tại hiện trường cụ thể.Cung cấp cho sinh viên những bài học thực tế để biết, hiểu về công việc cũng như cách ứng xử và điều hành những người thợ.</t>
  </si>
  <si>
    <t>Kết cấu bê tông cốt thép</t>
  </si>
  <si>
    <t>Cung cấp cho sinh viên hiểu rõ bản chất của vật liệu bê tông cốt thép, sự làm việc chung giữa bê tông và cốt thép. Cung cấp cho sinh viên các phương pháp tính toán, bố trí và cấu tạo cốt thép cho các cấu kiện cơ bản bằng bê tông cốt thép của các công trình nhà dân dụng và công nghiệp như: Sàn, dầm, cột, mái.v.v...</t>
  </si>
  <si>
    <t>Đồ án kết cấu bê tông cốt thép</t>
  </si>
  <si>
    <t>Môn học Máy xây dựng nhằm trang bị cho sinh viên những kiến thức cơ bản về máy xây dựng, giới thiệu chức năng, kết cấu và nguyên lý làm việc của các chúng loại máy và thiết bị chủ yếu trong thi công xây dựng, giới thiệu cách xác định năng suất của từng loại máy ... Môn học Máy xây dựng còn đề cập tới một số khái niệm chung trong việc sử dụng, bảo dưỡng sửa chữa và hiệu quả kinh tế của máy. Môn học Máy xây dựng giúp cho sinh viên sau khi tốt nghiệp ra trường có khả năng chọn máy cho các quá trình thi công, sử dụng, quản lý và khai thác máy có hiệu quả.</t>
  </si>
  <si>
    <t xml:space="preserve">Pháp luật trong xây dựng </t>
  </si>
  <si>
    <t>Học phần Pháp luật trong xây dựng cung cấp cho sinh viên những kiến thức pháp luật cơ bản trong hoạt động đầu tư xây dựng và pháp luật về quản lý dự án đầu tư xây dựng.Sinh viên ra trường có thể vận dụng các quy định của pháp luật trong quản lý xây dựng và đầu tư xây dựng, có kỹ năng và giải quyết tình huống xảy ra trong thực tế.</t>
  </si>
  <si>
    <t>Kỹ thuật &amp; công nghệ xây dựng</t>
  </si>
  <si>
    <t>Môn học trang bị  cho sinh viên các kiến thức cơ bản về kỹ thuật xây dựng tính toán các cấu kiện công trình, lập biện pháp thi công trong hồ sơ đấu thầu, dự thầu xây dựng, giúp cho sinh viên sau khi ra trường có thể chỉ đạo trực tiếp quá trình thi công ở các công trường xây dựng.</t>
  </si>
  <si>
    <t>Mô hình toán kinh tế</t>
  </si>
  <si>
    <t>Trang bị cho sinh viên  các Mô hình Toán kinh tế tối ưu ứng dụng trong công tác ra quyết định quản lý của doanh nghiệp xây dựng .</t>
  </si>
  <si>
    <t xml:space="preserve">Kết cấu thép </t>
  </si>
  <si>
    <t>Sinh viên nắm được phương pháp tính toán kết cấu thép. Nguyên tắc cấu tạo, các chi tiết liên kết và tính toán một số cấu kiện cơ bản thường gặp trong kết cấu nhà dân dụng và công nghiệp.</t>
  </si>
  <si>
    <t>Kinh tế học</t>
  </si>
  <si>
    <t>Học phần Kinh tế học trang bị cho sinh viên chuyên ngành Kinh tế và Quản lý xây dựng những kiến thức cốt lõi của kinh tế học vi mô và kinh tế vĩ mô, tạo cơ sở cho việc nghiên cứu các môn kinh tế chuyên ngành.</t>
  </si>
  <si>
    <t>Tổ chức sản xuất xây dựng 1</t>
  </si>
  <si>
    <t>Cung cấp cho sinh viên các kiến thức đương đại về tổ chức và quản lý sản xuất trên công trường xây dựng, nhằm vào việc đảm bảo chất lượng xây dựng, đẩy nhanh tốc độ thi công, sử dụng tiết kiệm, có hiệu quả các nguồn lực trong thi công, đảm bảo an toàn sản xuất vệ sinh môi trường theo quy định</t>
  </si>
  <si>
    <t xml:space="preserve">Học phần Kinh tế xây dựng trang bị cho sinh viên ngành Kinh tế &amp; Quản lý xây dựng các kiến thức chung về kinh tế - kỹ thuật và kinh tế quản lý trong xây dựng. Kiến thức về kinh tế xây dựng là kiến thức cơ sở ngành, tạo nền móng cho việc học tập các học phần chuyên sâu thuộc khối kiến thức ngành chính và chuyên ngành. </t>
  </si>
  <si>
    <t>Đồ án kinh tế xây dựng</t>
  </si>
  <si>
    <t xml:space="preserve">Học phần Đồ án Kinh tế xây dựng hệ thống hoá cơ sở lý luận và cơ sở pháp lý trong đấu thầu xây dựng lựa chọn nhà thầu thi công xây lắp và những yêu cầu khi lập Hồ sơ dự thầu xây lắp đối với doanh nghiệp xây dựng tham gia đấu thầu, đặc biệt là yêu cầu của việc lập giá dự thầu gói thầu xây lắp. </t>
  </si>
  <si>
    <t>Thống kê doanh nghiệp xây dựng</t>
  </si>
  <si>
    <t>Thống kê doanh nghiệp xây dựng nhằm trang bị cho sinh viên những kiến thức cơ bản về thống kê, cơ sở lý luận cũng như phương pháp thống kê, phân tích hoạt động sản xuất kinh doanh của doanh nghiệp xây dựng.</t>
  </si>
  <si>
    <t>Định mức kỹ thuật xây dựng</t>
  </si>
  <si>
    <t>Đồ án định mức kỹ thuật xây dựng</t>
  </si>
  <si>
    <t>Đồ án Định mức kỹ thuật XD nhằm vận dụng kiến thức đã học trong học phần Định mức kỹ thuật XD vào thực tế một cách thuần thục.</t>
  </si>
  <si>
    <t>Marketing xây dựng</t>
  </si>
  <si>
    <t>Môn học trang bị cho sinh viên những kiến thức marketing căn bản và khả năng vận dụng chúng đối với doanh nghiệp xây dựng, thị trường và  thị trường xây dựng, các phương pháp chung để nghiên cứu và dự báo thị trường chính sách marketing để phát triển và mở rộng thị trường</t>
  </si>
  <si>
    <t>Tài chính doanh nghiệp xây dựng</t>
  </si>
  <si>
    <t xml:space="preserve"> Môn học này cung cấp cho sinh viên nắm được các kiến thức cơ bản về công tác quản lý tài chính để sử dụng tiền vốn tiết kiệm và hiệu quả trong lĩnh vực quản lý doanh nghiệp.</t>
  </si>
  <si>
    <t>Quản trị doanh nghiệp xây dựng</t>
  </si>
  <si>
    <t xml:space="preserve">Học phần Quản trị doanh nghiệp xây dựng nhằm trang bị cho sinh viên ngành Kinh tế và Quản lý xây dựng những kiến thức cơ bản về quản trị doanh nghiệp được vận dụng vào doanh nghiệp xây dựng phù hợp với những đặc điểm đặc thù của doanh nghiệp xây dựng. </t>
  </si>
  <si>
    <t>Khóa 517</t>
  </si>
  <si>
    <t>Anh văn GE3</t>
  </si>
  <si>
    <t>Trang bị cho sinh viên tiếng anh cho những tình huống thường gặp trong cuộc sống, giao tiếp hằng ngày kiến thức ngữ pháp mở rộng, nâng cao trên cơ sở kiến tthuwcs của trình độ Elementary làm nền tảng cho việc học tiếp các học phần tiếp theo cũng như việc tự học của sinh viên</t>
  </si>
  <si>
    <t>Vẽ Mỹ thuật 3</t>
  </si>
  <si>
    <t>Trang bị kiến thức về tạo hình cho sinh viên giúp sinh viên có đủ kiến thức về thảm mỹ trong thiết kế và thể hiện đồ án. Từ bố cục, hình khối trong không gian, đén diễn tả màu sắc, tương quan tỷ lệ giữa công trình kiến trúc với không gian môi trường.Đồng thời trang bị cho sinh viên những kiến thức về lịch sử hình thành nghệ thuật trong quá khứ, biết yêu cái đẹp, cảm nhận cái đẹp. Muốn khám phá và muốn thể hiện thế giới xung quanh mình từ đơn giản đến phức tạp.</t>
  </si>
  <si>
    <t>Cơ lý thuyết</t>
  </si>
  <si>
    <t>Cung cấp cho sinh viên các kiến thức cơ bản về cân bằng của vật rắn, hệ vật rắn dưới tác động của lực ngoài và tác động của lực ngoài và tác động tương hỗ giữa các vật với nhau</t>
  </si>
  <si>
    <t>Cấu tạo kiến túc</t>
  </si>
  <si>
    <t>Sinh viên được trang bị kiến thức về cấu tạo của một công trình kiến trúc dân dụng, các nguyên tắc thiết kế của từng bộ phận cụ thể của công trình từ móng đến mái, cách liên kết của các bộ phận cách sử dụng vật liệu xây dựng thích hợp. Từ đó có tự thể thiết kiến trúc một công trình dân dụng.</t>
  </si>
  <si>
    <t>Đồ án KT dân dụng số 1</t>
  </si>
  <si>
    <t xml:space="preserve"> Đồ án sẽ có đề tài về các loại hình công trình dân dụng hiện đã và đang được xây dựng phổ biến trong thực tế cuộc sống, sinh viên được èn thể hiện  kỹ năng vẽ tay.</t>
  </si>
  <si>
    <t>Đồ án KT dân dụng số 2</t>
  </si>
  <si>
    <t>Đồ án sẽ có đề tài về các loại hình công trình dân dụng hiện đã và đang được xây dựng phổ biến trong thực tế cuộc sống, sinh viên được èn thể hiện  kỹ năng vẽ tay.</t>
  </si>
  <si>
    <t>Kiến trúc nhà dân dụng</t>
  </si>
  <si>
    <t>Sau khi học môn này, sinh viên có thể thiết kế hợp lý và đảm bảo phù hợp tiêu chuẩn thiết kế, xây dựng của việt nam các loại công trình nhà ở và công trình công cộng đồng thời trang bị kiến thức để hiểu biết hơn về lịch sử hình thành trong quá khứ, dự báo các xu hướng phát triển của nhà ở và nhà công cộng trong tương lai</t>
  </si>
  <si>
    <t>Ngoại ngữ GE4</t>
  </si>
  <si>
    <t xml:space="preserve">Điêu khắc </t>
  </si>
  <si>
    <t>Trang bị đầy đủ kiến thức về tạo hình cho sinh viên, giúp sinh viên hình dung tốt hơn về hình khối trong thiết kế đồ án mang tính hợp lý, đảm bảo và phù hợp với tiêu chuẩn thiết kế, xây dựng của việt Nam đồng thời biết ứng dụng ngôn ngữ tạo hình khối trong thiết kế, tạo ra được những tác phẩm kiến trúc phù hợp với sự phát triển của thời đại và tương lai.</t>
  </si>
  <si>
    <t>Đồ án KTDD3</t>
  </si>
  <si>
    <t>Đồ án KTDD4</t>
  </si>
  <si>
    <t>Lịch sử kiến trúc thế giới &amp; lịch sử phát triển đô thị</t>
  </si>
  <si>
    <t>Giúp sinh viên hiểu được quá trình phát triển của ngành nghệ thuật kiến trúc, nắm được mối liên hệ chặt chẽ giữa lịch sử kiến trúc thế giới với lịch sử nhân loại đòng thời phân tích được tiến trình phát triển của các thể loại, công trình kiến trúc tiêu biểu trong các pghong cách kiến trúc mẫu mực của lịch sử kiến trúc.</t>
  </si>
  <si>
    <t>Thiết kế nhanh 1</t>
  </si>
  <si>
    <t>Desgin</t>
  </si>
  <si>
    <t>Cung cấp cho người học những kiến thức và khái niệm cơ bản về mối quan hệ hữu cơ giữa hình và nền về hệ thống, nội dung và hiệu quả của quy luật tương phản về mảng chính mảng phụ cũng như sự cân bằng thị giác trong một bố cục.</t>
  </si>
  <si>
    <t>Cơ học kết cấu 1</t>
  </si>
  <si>
    <t>Trang bị cho sinh viên khả năng phân tích tính chất làm việc của các hệ kết cấu biến dạng đàn hồi thường được sử dụng trong thực tế xây dựng công trình.</t>
  </si>
  <si>
    <t>Thực tập trắc địa</t>
  </si>
  <si>
    <t>Ứng dụng lý thuyết đã học, thực tập sử dụng máy kinh vĩ và thủy bình để đo đạc những nội dung chính trong giáo trình trắc địa đại cương đã học. Biết tổ chức nhóm để đo vẽ bình đồ tỉ lệ 1/200, 1/500, 1/1000, mặt cắt địa hình và bố trí công trình</t>
  </si>
  <si>
    <t>Kỹ thuật điện công trình</t>
  </si>
  <si>
    <t xml:space="preserve">Cung cấp cho sinh viên kiến thức cơ bản về mạch điện. Sau khi hoàn thành học phần, sinh viên có thể mô hình hóa các thiết bị điện, phân tích nguyên lý của các mô hình mạch điện; tính toán sử dụng an toàn cho mạch điện, thiết bị điện; thiết kế một cách phù hợp cho các hệ thống điện; sửa chữa những thiết bị điện dân dụng và công nghiệp. </t>
  </si>
  <si>
    <t xml:space="preserve">Sức bền vật liệu 1 </t>
  </si>
  <si>
    <t>Môn Sức bền vật liệu 1 cung cấp cho sinh viên những kiến thức cơ bản nhất về tính toán độ bền và độ cứng của thanh trong các trường hợp đơn giản: kéo, nén, uốn, xoắn. Đặt cơ sở để nghiên cứu các trạng thái chịu lực phức tạp tiếp theo. Ngoài ra còn nhằm mục đích xây dựng và tạo cho sinh viên những trực giác kỹ thuật ban đầu trong việc nhìn nhận sự việc của công trình.</t>
  </si>
  <si>
    <t>Sức bền vật liệu 2</t>
  </si>
  <si>
    <t>Môn Sức bền vật liệu 2 cung cấp cho sinh viên những kiến thức cơ bản nhất về tính toán độ bền và độ cứng của thanh trong trường hợp chịu lực phức tạp, theo các trạng thái giới hạn. Tính toán ổn định của thanh thẳng; xác định ứng suất, biến dạng dưới tác dụng của tải trọng động. Ngoài ra còn nhằm mục đích xây dựng và tạo cho sinh viên những trực giác kỹ thuật ban đầu trong việc nhìn nhận sự việc của công trình.</t>
  </si>
  <si>
    <t>Thủy lực đại cương</t>
  </si>
  <si>
    <t xml:space="preserve"> Cung cấp cho người học các kiến thức cơ bản về quy luật cân bằng và chuyển động của chất lỏng nói chung và của nước nói riêng. Cung cấp cho sinh viên các phương pháp ứng dụng các quy luật đó vào thực tiễn đời sống, trong đó có phần ứng dụng cho lĩnh vực kỹ thuật hạ tầng đô thị.</t>
  </si>
  <si>
    <t>Trắc địa</t>
  </si>
  <si>
    <t>Nhằm trang bị cho sinh viên các kiến thức chung về trắc địa, các phương pháp sự dụng máy trắc địa để đo vẽ bình đồ, mặt cắt địa hình và bố trí công trình. Đồng thời, cung cấp cho sinh viên phương pháp sử dụng bản đồ để xác định các số liệu cần thiết phục vụ cho thiết kế</t>
  </si>
  <si>
    <t>Giáo dục thể chất</t>
  </si>
  <si>
    <t>Cơ học kết cấu 2</t>
  </si>
  <si>
    <t xml:space="preserve">Sinh viên được trang bị khả năng phân tích tính chất làm việc của các hệ kết cấu hệ thanh biến dạng đàn hồi thường được sử dụng trong thực tế xây dựng công trình và có thể giải quyết những vấn đề thực tế từ việc thiết kế xây dựng đến quản lý chất lượng công trình xây dựng. </t>
  </si>
  <si>
    <t>Địa chất công trình</t>
  </si>
  <si>
    <t>Địa chất công trình nhằm trang bị cho sinh viờn những hiểu biết các loại khoáng vật và đất đá, cách nhận biết chúng; Các tính chất vật lý và cơ học của đất đá. Từ đó có thể áp dụng vào việc xây dựng nền móng các công trình.</t>
  </si>
  <si>
    <t>Thực tập địa chất công trình</t>
  </si>
  <si>
    <t>Thực tập Địa chất công trình nhằm trang bị cho sinh viên những hiểu biết các loại khoáng vật và đất đá, cách nhận biết chúng; Các tính chất vật lý và cơ học của đất đá, áp dụng những kiến thức đã học ở môn Địa chất công trình vào thực tế. Từ đó có thể áp dụng vào việc xây dựng nền móng các công trình.</t>
  </si>
  <si>
    <t>Vật liệu xây dựng</t>
  </si>
  <si>
    <t>Môn VLXD là môn kỹ thuật cơ sở giới thiệu cho sinh viên những kiến thức cơ bản về các đặc trưng cơ lý, các phương pháp đánh giá chất lượng của các loại vật liệu phổ biến dùng trong xây dựng sau này. Tạo điều kiện cho sinh viên tiếp thu tốt hơn những môn học chuyên môn sau này, đồng thời có thể lựa chọn đúng đắn loại vật liệu trong xây dựng trong thực tế sản xuất.</t>
  </si>
  <si>
    <t>Thí nghiệm vật liệu xây dựng</t>
  </si>
  <si>
    <t>Cấu tạo kiến trúc</t>
  </si>
  <si>
    <t xml:space="preserve">sinh viên được trang bị những kiến thức về cấu tạo của một công trình kiến trúc dân dụng, các nguyên tắc thiết kế của từng bộ phận cụ thể của công trình từ móng đến mái, cách liên kết của các bộ phận, cách sử dụng vật liệu xây dựng thích hợp. Từ đó có thể tự thiết kế kiến trúc một công trình dân dụng. </t>
  </si>
  <si>
    <t>Đồ án Cấu tạo kiến trúc</t>
  </si>
  <si>
    <t xml:space="preserve">Vận dụng kiến thức đã học để triển khai thiết kế một công trình kiến trúc, bao gồm đầy đủ các bộ phận từ móng đến mái (không yêu cầu tính kết cấu). </t>
  </si>
  <si>
    <t>Cơ học đất &amp; nền móng</t>
  </si>
  <si>
    <t>Khóa 518</t>
  </si>
  <si>
    <t>Hình Họa 1</t>
  </si>
  <si>
    <t>Cung cấp cho sinh viên kiến thức cơ bản về hình họa cách xác định giao của các đối tượng, đường, mặt phẳng, các khối hình học không gian từ đơn giản đến phức tạp.</t>
  </si>
  <si>
    <t>Thi tự luận</t>
  </si>
  <si>
    <t>Vẽ Mỹ thuật1</t>
  </si>
  <si>
    <t>Trang bị cho sinh viên kỹ năng vẽ sáng tác, vẽ theo mẫu có sẵn, trên các chất liệu chì, mực, màu nước, màu sơn dầu, bột màu. Vẽ tĩnh vật và trang trí màu, vẽ tượng toàn thân.</t>
  </si>
  <si>
    <t>Cơ sở kiến trúc 1</t>
  </si>
  <si>
    <t>Cung cấp cho sinh viên những khái niệm cơ bản về phương pháp thể hiện kiến trúc, rèn luyện kỹ năng thao tác các thủ thuật trong việc thể hiện kiến trúc từ nét vẽ vẽ bóng ,vẽ thể hiện màu vẽ chì, vẽ thể hiện mực nho, cách làm các mô hinhg kiến trúc .</t>
  </si>
  <si>
    <t>Toán B1</t>
  </si>
  <si>
    <t>Cung cấp kiến thức về đại số tuyến tính( ma trận và định thức, hệ phương trình tuyến tính, không gian véc tơ) hàm số một biến, hàm hai biến số.</t>
  </si>
  <si>
    <t xml:space="preserve">Thi trắc nghiệm </t>
  </si>
  <si>
    <t>Vẽ Mỹ thuật 2</t>
  </si>
  <si>
    <t>Trang bị cho sinh viên kỹ năng vẽ sáng tác, vẽ theo mẫu có sẵn, trên các chất liệu chì, mực, màu nước, màu sơn dầu, bột màu. Vẽ phong cảnh ngoài trời</t>
  </si>
  <si>
    <t>Cơ sở kiến trúc 2</t>
  </si>
  <si>
    <t>Cung cấp cho sinh viên khái niệm chung về kiến thức ( nguyên lý sáng tác, kiến trúc nhập môn, cơ sở tạo hình, đồ án cơ sở).Các cơ sở của thiết kế kiến trúc, giải pháp kết cấu và kinh tế kỹ thuật, phương pháp và tổ chức thiết kế kiến trúc.</t>
  </si>
  <si>
    <t>Hình Họa 2</t>
  </si>
  <si>
    <t>Cung cấp cho sinh viên kiến thức về phép vẽ phối cảnh trong kiến trúc, bên cạnh đó người học cũng được học về vẽ kỹ thuật</t>
  </si>
  <si>
    <t>Toán B2</t>
  </si>
  <si>
    <t>Toán cao cấp A1</t>
  </si>
  <si>
    <t>Trang bị cho sinh viên có cái nhìn tổng quan về môn đại số tuyến tính biết phân biệt được môn đại số với các môn Toán khác. Trình bày cho sinh viên các khái niệm quan hệ, cấu trúc đại số, ma trận, định thức, hệ phương trình tuyến tính.</t>
  </si>
  <si>
    <t>Hình Họa - Vẽ Kỹ thuật</t>
  </si>
  <si>
    <t xml:space="preserve">Sau khi học xong môn này sinh viên có thể ứng dụng vào việc đọc và thành lập các bản vẽ kỹ thuật. </t>
  </si>
  <si>
    <t>Vật lý đại cương</t>
  </si>
  <si>
    <t>Cung cấp các kiến thức cơ bản và nền tảng để phục vụ cho các môn cơ bản và chuyên ngành.</t>
  </si>
  <si>
    <t>Tin học đại cương</t>
  </si>
  <si>
    <t>Trình bày các khái niệm cơ bản của tin học, cấu trúc và hoạt động của máy tính.Hiểu rõ vai trò của hệ điều hành trong máy tính, cách tổ chức quản lý thông tin trong máy tính</t>
  </si>
  <si>
    <t>Thi Thực hành máy</t>
  </si>
  <si>
    <t>Tiếng anh GE1</t>
  </si>
  <si>
    <t>Trang bị cho sinh viên những kiến thức tiếng anh về những tình huống thường gặp trong cuộc sống, giao tiếp hằng ngày và kiến thức ngữ pháp làm nền tảng cho các học phần tiếp theo cũng như việc tự học của sinh viên. Kiến thức cơ bản vốn từ vựng, ngữ pháp, phát âm làm nền tảng phát triển kỹ năng tiếng ở mức sơ cấp A1</t>
  </si>
  <si>
    <t>Nhằm cung cấp những kiến thức cơ bản về nhà nước và pháp luật ,về  hệ thống pháp luật, trên cơ sở đó giúp sinh viên xây dựng cho mình phương pháp tư duy đúng đắn trong hoạt động nghiên cứu khoa học thực tiễn luận giải các vấn đề cụ thể của khoa học pháp lý chuyên ngành.</t>
  </si>
  <si>
    <t>Thi trắc nghiệm máy</t>
  </si>
  <si>
    <t>Toán cao cấp A2</t>
  </si>
  <si>
    <t>Trang bị cho sinh viên các kiến thức cơ bản về ánh xạ hàm số một biến hàm số nhiều biến, giới hạn và tính liên tục, đạo hàm và vi phân, nguyên hàm và tích phân hàm một biến, tích phân hai lớp, chuỗi số chuỗi hàm là những kiến thức trong giải tích cổ điển.</t>
  </si>
  <si>
    <t>Xác xuất thống kê</t>
  </si>
  <si>
    <t>Trang bị cho sinh viên những kiến thức cơ bản nhất về các định nghĩa xác suất, những công thức xác suất, biến ngẫu rời rạc, biến ngẫu nhiên liên tục. Hàm phân phối xác suất hàm mật độ xác suất, các số đặc trưng của biến ngẫu nhiên và một số phân phối phối xác xuất thường gặp.</t>
  </si>
  <si>
    <t>Cơ học lý thuyết</t>
  </si>
  <si>
    <t>Cung cấp cho sinh viên những kiến thức cơ bản về cân bằng của vật rắn, phương pháp phân tích lực, cách lập và giải các hệ phương trình cân bằng Phương pháp xác định các đặc trưng hình học chuyển động của vật thể. Như phương trình chuyển động , vận tốc , gia tốc của vật và của điểm thuộc vật .</t>
  </si>
  <si>
    <t>Tiếng anh GE2</t>
  </si>
  <si>
    <t>Những nguyên lý cơ bản chủ nghĩa Mác Lê Nin</t>
  </si>
  <si>
    <t>Giúp cho sinh viên xác lập cơ sở lý luận cơ bản nhất để từ đó có thể tiếp cận được nội dung môn tư tưởng hồ chí minh và Đường lối cách mạng của đảng ccoongj sản Việt Nam hiểu biết nền tảng của Đảng. Xây dựng niềm tin, lý tưởng cách mạng cho sinh viên từng bước xác lập thế giới quan nhân sinh quan và phương pháp luận chung nhất để tiếp cận các khoa học chuyên ngành được đào tạo.</t>
  </si>
  <si>
    <t>Khoa CNTT</t>
  </si>
  <si>
    <t xml:space="preserve">15 tuần </t>
  </si>
  <si>
    <t>Thiết kế và xây dựng phần mềm</t>
  </si>
  <si>
    <t xml:space="preserve">Phân tích và thiết kế hướng đối tượng là một phương pháp kỹ nghệ phần mềm cho phép mô hình hóa hệ thống như một sự tương tác giữa các đối tượng trong đó. Phân tích thiết kế là một kỹ thuật trung gian trong việc chuyển các yêu cầu thành các hệ thống phần mềm thực thi được. Các mô hình khác nhau được tạo ra ở giai đoạn này để chỉ các cách nhìn cấu trúc tĩnh, hành vi động, cài đặt,… của tập các đối tượng. Môn học bắt đầu với các khái niệm về mô hình hóa hướng đối tượng, giới thiệu ngôn ngữ mô hình hóa thống nhất UML và các biểu đồ của nó để biểu diễn các khung nhìn khác nhau của hệ thống. </t>
  </si>
  <si>
    <t>Vấn đáp</t>
  </si>
  <si>
    <t>Kiểm chứng phần mềm</t>
  </si>
  <si>
    <t>Môn học cung cấp những kiến thức và kỹ thuật cơ bản giúp sinh viên có thể nắm những khái niệm và làm việc trong lĩnh vực đảm bảo chất lượng, kiểm soát chất lượng của một công ty phần mềm. Ngoài những kỹ năng liên quan đến kỹ năng kiểm chứng phần mềm, sinh viên sẽ làm quen với các công cụ nguồn mở hỗ trợ cho việc kiểm chứng phần mềm.</t>
  </si>
  <si>
    <t>Đồ họa máy tính</t>
  </si>
  <si>
    <t>Học phần cung cấp kiến thức về đồ họa cơ bản: khái niệm cơ bản về đồ họa, ứng dụng của đồ họa máy tính, phần cứng, phần mềm đồ họa, các hệ màu, thuật toán vẽ đường thẳng, đường tròn, các phép biến đổi cơ bản, phép quan sát trong không gian hai chiều và ba chiều. Học phần cung cấp một cách có hệ thống các khái niệm về đồ họa trong lĩnh vực công nghệ thông tin.</t>
  </si>
  <si>
    <t>Học phần cung cấp kiến thức về mô hình kinh doanh TMĐT và các vấn đề đặt ra của kinh doanh TMĐT tác động đến thiết kế và xây dựng web. Biết thiết kế một Website TMĐT. Biết sử dụng những công cụ thiết kế các trang Web Macromedia, Photoshop. Nắm được ngôn ngữ lập trình Web (JAVA, ASP). Thiết kế CSDL và kết nối với Web (Access, MySQL, SQL_Server). Biết cài đặt triển khai một Website TMĐT.</t>
  </si>
  <si>
    <t>Quản lý dự án phần mềm</t>
  </si>
  <si>
    <t xml:space="preserve">Các nguyên tắc và mục tiêu của quản lý dự án phần mềm, khái niệm dự án là QLDA, QLDAPM, vòng đời dự án, các mô hình tổ chức quản lý dự án, vai trò, nhiệm vụ và kỹ năng của người quản lý dự án. Quá trình hình thành ý tưởng dự án và xây dựng dự án để được phê duyệt. Các kiến thức và kỹ năng quản lý dự án phần mềm: Quản lý tổng thể dự án, quản lý phạm vi dự án, quản lý tiến độ dự án, quản lý chi phí dự án, quản lý chất lượng dự án, quản lý nguồn lực dự án, quản lý truyền thông dự án, quản lý rủi ro, quản lý mua sắm dự án. Thực hành xây dựng một dự án phần mềm vận dụng kiến thức QLDA để thiết lập dự án. </t>
  </si>
  <si>
    <t>Lập trình hướng đối tượng</t>
  </si>
  <si>
    <t xml:space="preserve">Học phần cung cấp kiến thức tổng quan về lập trình hướng đối tượng. Các kỹ thuật phân tích bài toán, thiết kế thuật toán để lập trình, xây dựng và sử dụng hàm trong lập trình hướng đối tượng.  </t>
  </si>
  <si>
    <t>Trực tiếp trên máy tính</t>
  </si>
  <si>
    <t>Lập trình hệ thống</t>
  </si>
  <si>
    <t>Học phần cung cấp cho sinh viên công cụ lập trình hợp ngữ, hiểu được các phần cứng liên quan để có thể lập trình giao tiếp bao gồm: lập trình hệ thống; các công cụ: gỡ rối kết nối hợp ngữ với ngôn ngữ bậc cao, chương trình ngắt, lập trình giao tiếp với ngoại vi.</t>
  </si>
  <si>
    <t>Sau khi học xong học phần này sinh viên nắm được những kiến thức cơ bản về hệ thống nhúng, phương pháp phân tích và kiểm tra hệ thống, đặc điểm các yêu cầu về phần cứng và phần mềm của hệ nhúng. Ngoài ra học phần cung cấp cho sinh viên cái nhìn tổng quan về các mô hình thiết kế hệ thống nhúng và các phương pháp thiết kế các thành phần cấu thành của hệ thống nhúng, từ đó có thể xây dựng, thiết kế các ứng dụng thực tế hệ thống nhúng như thiết kế giao tiếp giữa các bộ vi xử lý, vi điều khiển với thiết bị ngoài, hệ thống báo động, hệ thống tạo tiếng vang...</t>
  </si>
  <si>
    <t>Lập trình mạng</t>
  </si>
  <si>
    <t xml:space="preserve">Học phần này cung cấp các kiến thức tổng quan, các khái niệm và nguyên lý của lập trình mạng và cách xây dựng ứng dụng mạng bằng ngôn ngữ C#.  </t>
  </si>
  <si>
    <t>Học phần cung cấp kiến thức về kiến trúc của các mạng di động và tích hợp vào các mạng máy tính, mạng không dây. Nội dung  chủ yếu bao gồm các khái niệm cơ bản về mạng di động, kiến trúc của các mạng di động; các giao thức mạng và các ứng dụng trong mạng di động; giải pháp và các giao thức nhằm tích hợp về kết nối và dịch vụ giữa mạng di động và mạng máy tính (mạng cục bộ, mạng không dây và mạng Internet).</t>
  </si>
  <si>
    <t>Hệ thống thư điện tử</t>
  </si>
  <si>
    <t xml:space="preserve">Học phần này bao gồm các kiến thức về: Các kiến thức chung về hệ thống thư điện tử; Tổng quan về phần mềm thư điện tử máy khách; Các công việc cần thiết để quản trị một hệ thống thư điện tử; Cài đặt và cấu hình hệ thống thư điện tử bằng phần mềm Mdeamon, Exchange 2003,… ; Xử lý sự cố thường gặp trong hệ thống. </t>
  </si>
  <si>
    <t>Giám sát và nâng cao hiệu suất mạng</t>
  </si>
  <si>
    <t>Học phần này cung cấp các kiến thức và kỹ năng về quản lý mạng máy tính. Các giải pháp nâng cao hiệu suất mạng như kỹ thuật lọc gói, kỹ thuật điều khiển tắc nghẽn....</t>
  </si>
  <si>
    <t>Học phần cung cấp kiến thức nền tảng về hệ thống mạng máy tính, sơ đồ mạng LAN, mạng WAN. Sử dụng và khai thác phần mềm để thiết kế mạng.</t>
  </si>
  <si>
    <t>Truyền dữ liệu</t>
  </si>
  <si>
    <t>Học phần cung cấp kiến thức chung về cấu trúc các mạng truyền số liệu, các loại chuẩn tiếp xúc trong truyền số liệu và các phương pháp truyền số liệu, các chuẩn và kết nối mạng.</t>
  </si>
  <si>
    <t>Quản trị hệ thống mạng</t>
  </si>
  <si>
    <t xml:space="preserve">Môn học giới thiệu các vấn đề cơ bản của quản trị mạng như lập kế hoạch quản trị mạng thực tế, lập các chính sách bảo vệ an toàn mạng. Bên cạnh đó học phần cung cấp kiến thức về các mô hình quản trị mạng và phân tích các giai đoạn trong hoạt động quản trị mạng. Từ đó làm cở sở cho hình thành các bài tập thiết kế và quản trị mạng trong thực tế.   </t>
  </si>
  <si>
    <t>Đường lối cách mạng của ĐCSVN</t>
  </si>
  <si>
    <t>Mạng máy tính</t>
  </si>
  <si>
    <t>Tiếng Anh chuyên ngành</t>
  </si>
  <si>
    <t>Học phần này cung cấp các kiến thức Tiếng Anh chuyên ngành công nghệ thông tin, trang bị kiến thức cần thiết để học tập, nghiên cứu và làm việc trong các lĩnh vực chuyên ngành công nghệ thông tin.</t>
  </si>
  <si>
    <t>4 kỹ năng ( nghe, nói, đọc, viết)</t>
  </si>
  <si>
    <t>Phân tích thiết kế hệ thống</t>
  </si>
  <si>
    <t>Học phần cung cấp kiến thức cơ bản về: Hệ thống và chu trình phát triển hệ thống, quá trình phân tích hệ thống và xác định nhu cầu, phân tích xử lý, phân tích dữ liệu, mô hình dữ liệu logic, những vấn đề chung về thiết kế.</t>
  </si>
  <si>
    <t>Visual Basic. Net</t>
  </si>
  <si>
    <t>Cung cấp cho sinh viên những kiến thức cơ bản của công nghệ .Net. Củng cố lại kiến thức về lập trình cơ bản, cấu trúc dữ liệu và thuật toán. Hiểu và sử dụng thành thạo ngôn ngữ lập trình Visual Basic trên nền .Net. Thiết kế và lập trình thành thạo kỹ thuật lập trình hướng đối tượng. Kiến thức và kỹ thuật ADO.net, các kỹ thuật làm việc với report</t>
  </si>
  <si>
    <t>Công nghệ mã nguồn mở</t>
  </si>
  <si>
    <t>Java cơ bản</t>
  </si>
  <si>
    <t>Học phần cung cấp kiến thức về ngôn ngữ lập trình JAVA; Máy ảo Java; gói và giáo diện; Các kiến thức về ngoại lệ và xử lý ngoại lệ; lập trình giao diện với AWT.</t>
  </si>
  <si>
    <t>Công nghệ .Net</t>
  </si>
  <si>
    <t>Học phần cung cấp những kiến thức cơ bản về .Net FrameWork, làm cơ sở cho việc lập trình trong môi trường .Net. Sử dụng công nghệ ASP.NET và ADO.NET để xây dựng ứng dụng Web.</t>
  </si>
  <si>
    <t>Công nghệ Web và dịch vụ trực tuyến</t>
  </si>
  <si>
    <t>Học phần này cung cấp kiến thức cơ bản về thiết kế trang web, ngôn ngữ HTML, CSS, javascript, trình tạo web Dreamweaver, hệ cơ sở dữ liệu MySQL và kiến thức cơ bản về PHP từ đó xây dựng được WebSite có kết nối cơ sở dữ liệu, tìm hiểu các dịch vụ trực tuyến, xây dựng dịch vụ trực tuyến đơn giản dựa trên công nghệ web.</t>
  </si>
  <si>
    <t>Thiết kế và phân tích thuật toán</t>
  </si>
  <si>
    <t>Học phần cung cấp kiến thức về độ phức tạp thuật toán. Các phương pháp thiết kế thuật toán như: Phương pháp tham lam, phương pháp chia để trị, phương pháp quay lui, phương pháp qui hoạch động, phương pháp nhánh cận. Phương pháp phân tích đánh giá độ phức tạp thuật toán.</t>
  </si>
  <si>
    <t>Kỹ nghệ phần mềm</t>
  </si>
  <si>
    <t>Giới thiệu chi tiết về vòng đời phần mềm, các mô hình phát triển phần mềm và các pha cần thực hiện trong quá trình xây dựng một hệ thống phần mềm bao gồm: Lập kế hoạch, khảo sát, phân tích, thiết kế, cài đặt, kiểm thử, tích hợp, bảo trì. Để từ đó giúp sinh viên có được khái niệm cơ bản về kỹ nghệ phần mềm và khả năng áp dụng để xây dựng một hệ thống cụ thể.</t>
  </si>
  <si>
    <t>Lập trình cho thiết bị di động</t>
  </si>
  <si>
    <t>Môn học cung cấp cho người học kiến thức tổng quan về lập trình cho thiết bị di động cụ thể là điện thoại di động. Giới thiệu một số hệ điều hành cho thiết bị di động phổ biến và kỹ thuật lập trình ứng dụng trên từng loại hệ điều hành đó. Môn học đi sâu vào lập trình ứng dụng trên hệ điều hành Android.</t>
  </si>
  <si>
    <t>Phát triển ứng dụng trên Java</t>
  </si>
  <si>
    <t>Cung cấp kiến thức tổng quan, các khái niệm và các thuật ngữ liên quan đến công nghệ J2EE: Java Server Page, Servlet, Java Server Face. Hỗ trợ phát triển các ứng dụng Web, phát triển ứng dụng Web theo mô hình MVC..</t>
  </si>
  <si>
    <t>Công nghệ XML và ứng dụng</t>
  </si>
  <si>
    <t>Học phần giới thiệu về ngôn ngữ XML, cách tạo ra tài liệu XML, dùng ngôn ngữ định dạng XSLT để hiển thị tài liệu hay chuyển đổi tài liệu XML. Học phần cũng hướng dẫn sinh viên cách truy vấn để lấy dữ liệu từ tài liệu XML, các mô hình xử lý tài liệu XML.</t>
  </si>
  <si>
    <t>Tương tác người máy</t>
  </si>
  <si>
    <t>Nghiên cứu về cách thức của con người giao tiếp với máy tính; những phạm vi máy tính được hay không được phát triển để tương tác với con người. Mục tiêu môn học nhằm xây dựng khả năng thiết kế tốt cho những hệ thống tương tác ở các mức kỹ thuật, tính năng và nhận thức thông qua sự hiểu biết về các thách thức đang đối mặt với người dùng của một hệ thống.</t>
  </si>
  <si>
    <t>Công nghệ PHP và MySQL</t>
  </si>
  <si>
    <t>Học phần cung cấp kiến thức về xây dựng Web trên mô hình kiến trúc Client/Server: khái niệm cơ bản về PHP, dữ liệu kiểu chuỗi, kiểu mảng, form và các thuộc tính, phương thức POST GET, SESSION COOKIE, File và Upload file, kết nối CSDL, xây dựng lớp xử lý dữ liệu, các kỹ thuật mới trong PHP. Học phần cung cấp một cách  có hệ thống các kiến thức về thiết kế Web bằng ngôn ngữ PHP trong lĩnh vực công nghệ thông tin.</t>
  </si>
  <si>
    <t>Các giao thức định tuyến</t>
  </si>
  <si>
    <t xml:space="preserve">Mục đích của môn học này giúp sinh viên hiểu được nhiệm vụ của giao thức định tuyến: Chọn đường dẫn tốt nhất cho các gói tin, cung cấp các tiến trình để chia sẻ thông tin định tuyến, cho phép router liên lạc với các router khác để cập nhật và duy trì bảng định tuyến. Sinh viên nắm được khái niệm về giao thức định tuyến RIP, IGRP, BGP,…định tuyến tĩnh và định tuyến động, một số đặc điểm của giao thức định tuyến IP. Hiểu được các thuật toán định tuyến, giao thức được định tuyến và giao thức định tuyến, thông số định tuyến, các lớp giao thức định tuyến.     </t>
  </si>
  <si>
    <t>Mạng không dây và di động</t>
  </si>
  <si>
    <t>Mô hình mạng xã hội</t>
  </si>
  <si>
    <t>Môn học cung cấp các đặc trưng cơ bản, cấu trúc của mạng xã hội và các loại mô hình mạng xã hội. Xác định các mối quan hệ, những lợi ích, ảnh hưởng giữa mạng xã hội đối với đời sống thực. Giới thiệu cho sinh viên các mạng xã hội ảo lớn nhất trên thế giới, tìm hiểu mô hình kinh doanh trên mạng xã hội cũng như cơ hội thị trường trên mạng xã hội Việt. Sinh viên sẽ tiến hành phân tích, thiết kế các website mạng xã hội dựa trên các ngôn ngữ lập trình web.</t>
  </si>
  <si>
    <t>Những kiến thức cơ bản và có tính hệ thống của môn Đường lối cách mạng của Đảng cộng sản Việt Nam do Đảng đề ra từ khi ra đời cho đến nay</t>
  </si>
  <si>
    <t>Tiếng Anh GE3</t>
  </si>
  <si>
    <t>Cấu trúc dữ liệu và giải thuật</t>
  </si>
  <si>
    <t>Học phần này gồm các kiến thức tổng quan về giải thuật, độ phức tạp, các nguyên lý cơ bản thiết kế giải thuật. Các giải thuật sắp xếp và tìm kiếm. Các cấu trúc dữ liệu cơ bản và các giải thuật trên các cấu trúc đó: Danh sách, ngăn xếp,  hàng đợi; Cấu trúc cây, cây nhị phân, cây cân bằng, B_ cây; Tập hợp, bảng, tệp; Đồ thị, các bài toán cơ bản trên đồ thị..</t>
  </si>
  <si>
    <t>Mạng cảm biến không dây</t>
  </si>
  <si>
    <t xml:space="preserve">Học phần này sẽ cung cấp cho người học kiến thức về đặc điểm cấu trúc của mạng cảm biến không dây. Mạng cảm biến không dây (Wireless Sensor Network) bao gồm một tập hợp các thiết bị cảm biến sử dụng các liên kết không dây (vô tuyến, hồng ngoại hoặc quang học) để phối hợp thực hiện nhiệm vụ thu thập thông tin dữ liệu phân tán với quy mô lớn trong bất kỳ điều kiện và ở bất kỳ vùng địa lý nào. Mạng cảm biến không dây được ứng dụng trong nhiều lĩnh vực và cho phép triển khai trong nhiều điều kiện khác nhau. </t>
  </si>
  <si>
    <t>Toán A3</t>
  </si>
  <si>
    <t>Học phần này bao gồm các kiến thức cơ bản nhất về hàm số, tích phân 2 lớp, tích phân 3 lớp, tích phân đường, tích phân mặt.</t>
  </si>
  <si>
    <t>Ngoại vi và giao diện</t>
  </si>
  <si>
    <t>Học phần đưa ra nguyên lý chung của một khối ghép  nối. Ghép nối với máy tính qua các cổng và giao diện thông dụng, sử dụng ngôn ngữ lập trình viết các chương trình điều khiển, vào/ra dữ liệu giữa máy tính với các thiết bị.</t>
  </si>
  <si>
    <t>Cơ sở dữ liệu</t>
  </si>
  <si>
    <t>Học phần cung cấp kiến thức về mô hình cơ sở dữ liệu (CSDL), tập trung vào mô hình CSDL quan hệ, biết cách vận dụng vào việc thiết kế CSDL trong các hệ quản trị CSDL hiện nay để giải quyết các bài toán thực tiễn trên máy tính điện tử.</t>
  </si>
  <si>
    <t>Tiếng Anh GE4</t>
  </si>
  <si>
    <t>Xác suất thống kê</t>
  </si>
  <si>
    <t>Trang bị cho sinh viên những kiến thức về hàm phân phối, hàm mật độ, kỳ vọng, phương sai, các đặc trưng khác của biến ngẫu nhiên một chiều cũng như biến ngẫu nhiên nhiều chiều, một số phân phối xác suất thường gặp, các bài toán ước lượng và kiểm định giả thiết thống kê.</t>
  </si>
  <si>
    <t>Photoshop</t>
  </si>
  <si>
    <t>Môn học này cung cấp những kỹ năng về xử lý hình ảnh, thay đổi màu sắc, ánh sáng cho ảnh, lồng ghép hình ảnh, phục hồi những file ảnh cũ, chuyển từ ảnh đen trắng thành ảnh màu, chỉnh sửa ảnh, tạo ảnh nghệ thuật, thiết kế quảng cáo, thiết kế mẫu.</t>
  </si>
  <si>
    <t>Cung cấp cho sinh viên những khái niệm tổng quan về mạng máy tính bao gồm: mô hình tham chiếu OSI, TCP/IP và các chuẩn mạng, những nguyên lý cơ bản về tín hiệu, truyền tín hiệu. Sinh viên được tìm hiểu sâu về mô hình TCP/IP cũng như các giao thức trong các tầng đặc biệt là tầng mạng và tầng vận chuyển. Ngoài ra sinh viên cũng được làm quen với dịch vụ mạng không dây và bảo mật mạng.</t>
  </si>
  <si>
    <t>An toàn thông tin</t>
  </si>
  <si>
    <t>Học phần cung cấp kiến thức về: vấn đề an toàn thông tin và độ tin cậy của mạng máy tính, các kiến thức bổ trợ sử dụng trong an toàn thông tin, các phương pháp mã hóa, chuẩn mã dữ liệu DES và mật mã khóa công khai.</t>
  </si>
  <si>
    <t>Kỹ thuật lập trình</t>
  </si>
  <si>
    <t>Nhằm trang bị cho sinh viên các kiến thức thiết yếu về khả năng phân tích yêu cầu của các công đoạn lập trình, các phương pháp lập trình và các cú pháp và ngữ nghĩa trong lập trình. Học phần cung cấp kiến thức về kỹ thuật lập trình, mở rộng khả năng lập trình có cấu trúc và lập trình hướng đối tượng. Ngôn ngữ được sử dụng là C++.</t>
  </si>
  <si>
    <t>Automat</t>
  </si>
  <si>
    <t>Học phần cung cấp kiến thức về văn phạm, ngôn ngữ hình thức, automat, bao gồm: các loại văn phạm, ngôn ngữ, automat hữu hạn, automat đẩy xuống và máy Turing. Học phần cung cấp các khái niệm cơ bản về bảo đảm toán học của máy tính điện tử .</t>
  </si>
  <si>
    <t>Tiếng Anh GE1</t>
  </si>
  <si>
    <t xml:space="preserve">Đây là môn học nghiên cứu những vấn đề chung nhất và cơ bản nhất, mang tính toàn diện và hệ thống các tri thức về nhà nước và pháp luật, nghiên cứu bản chất, vai trò xã hội, quy luật phát sinh, tồn tại và phát triển của hai hiện tượng xã hội này. Ngoài ra Pháp luật đại cương cũng nghiên cứu những nét cơ bản nhất về các ngành luật trong hệ thống pháp luật Việt Nam. Đây cũng là môn học nghiên cứu một cách toàn diện và có hệ thống nhất các khái niệm, phạm trù, các nguyên tắc và các quy luật về Nhà nước và pháp luật.  </t>
  </si>
  <si>
    <t>Những NLCB của CN Mác-Lênin</t>
  </si>
  <si>
    <t>Nhằm giới thiệu khái lược về chủ nghĩa Mác-Lênin và một số vấn đề chung của môn học. Căn cứ vào mục tiêu môn học, nội dung chương trình môn học được cấu trúc thành 3 phần, 9 chương: Phần thứ nhất có 3 chương bao quát những nội dung cơ bản về thế giới quan và phương pháp luận của chủ nghĩa Mác – Lênin; phần thứ hai có 3 chương trình bầy ba nội dung trọng tâm thuộc học thuyết kinh tế của chủ nghĩa Mác – Lênin về phương thức sản xuất tư bản chủ nghĩa; phần thứ ba có 3 chương, trong đó có 2 chương khái quát những nội dung cơ bản thuộc lý luận của chủ nghĩa Mác – Lênin về chủ nghĩa xã hội và 1 chương khái quát chủ nghĩa xã hội hiện thực và triển vọng.</t>
  </si>
  <si>
    <t>Toán A1</t>
  </si>
  <si>
    <t>Học phần này bao gồm các kiến thức về: Quan hệ, cấu trúc đại số, ma trận, định thức, hệ phương trình tuyến tính, ánh xạ tuyến tính, dạng song tuyến tính, tích vô hướng, không gian Euclide và mặt bậc hai.</t>
  </si>
  <si>
    <t xml:space="preserve">Nhập môn lập trình </t>
  </si>
  <si>
    <t>Học phần này cung cấp kiến thức cơ bản về: các khái niệm cơ bản trong tin học, các thao tác cơ bản trong hệ điều hành Windows, cách soạn thảo và định dạng văn bản trong MS Word; Cú pháp của ngôn ngữ lập trình C/C++, sử dụng ngôn ngữ C/C++ để viết chương trình.</t>
  </si>
  <si>
    <t>Kiến trúc máy tính</t>
  </si>
  <si>
    <t>Cung cấp cho sinh viên kiến thức tổng quát các thành phần trong hệ thống máy tính và các vấn đề xử lý thông tin trong máy tính. Nắm vững các khái niệm kiến thức máy tính là điều kiện cho việc học các môn về hệ thống tiếp theo như: Mạng máy tính, ngoại vi và giao diện, các giao thức định tuyến, quản trị hệ thống mạng,...</t>
  </si>
  <si>
    <t xml:space="preserve">Nội dung môn học gồm 7 chương: chương 1, trình bày về cơ sở, quá trình hình thành và phát triển tư tưởng Hồ Chí Minh; từ chương 2 đến chương 7 trình bày những nội dung cơ bản của Tư tưởng Hồ Chí Minh theo mục tiêu môn học. </t>
  </si>
  <si>
    <t>Tiếng Anh GE2</t>
  </si>
  <si>
    <t>Toán A2</t>
  </si>
  <si>
    <t>Học phần này bao gồm các kiến thức cơ bản nhất về: hàm số một biến, giới hạn và tính liên tục, đạo hàm và vi phân, nguyên hàm và tích phân, chuỗi số - chuỗi hàm</t>
  </si>
  <si>
    <t>Toán rời rạc &amp; Đại số Boole</t>
  </si>
  <si>
    <t>Học phần này gồm các kiến thức về: Lôgic mệnh đề, các luật suy diễn, lập luận toán học, các phương pháp chứng minh. Các khái niệm cơ bản về thuật toán, đánh giá độ phức tạp thuật toán, thuật giải đệ quy, sự phân lớp các bài toán. Các nguyên lý đếm cơ bản, lý thuyết tổ hợp, thuật toán sinh, hệ thức truy hồi và giải hệ thức truy hồi. Cơ bản về lý thuyết đồ thị, các thuật toán trên đồ thị. Kiến thức tổng quan về đại số Boole và hàm Boole, dạng chính tắc, các thuật toán tối thiểu hóa mạch logic và hàm Boole.</t>
  </si>
  <si>
    <t>Lý thuyết thông tin</t>
  </si>
  <si>
    <t xml:space="preserve">Học phần cung cấp các kiến cơ bản về lý thuyết thông tin, các kỹ thuật mã hóa, giải mã và bảo mật thông tin  trong các hệ thống. Qua học phần này sinh viên sẽ nắm được các kỹ thuật xử lý thông tin cơ bản trong hệ thống và ứng dụng phổ biến của việc truyền thông và xử lý thông tin trong các lĩnh vực như : nén, bảo mật, lưu trữ, truyền thông thế hệ mới,… </t>
  </si>
  <si>
    <t>Khoa Cơ điện - điện tử</t>
  </si>
  <si>
    <t>Kỹ thuật vi xử lý nâng cao</t>
  </si>
  <si>
    <t>Cung cấp cho sinh viên kiến thức cơ bản về ngôn ngữ lập trình C cho vi điều khiển và các phần mềm biên dịch chương trình cũng như mô phỏng hoạt động của vi điều khiển. Sau khi hoàn thành học phần, sinh viên có thể lập trình vi điều khiển để phát triển các thiết kế ứng dụng phục vụ trong thực tế sản xuất công nghiệp</t>
  </si>
  <si>
    <t>Thiết bị điện cho máy CN và NH</t>
  </si>
  <si>
    <t>Sau khi hoàn thành học phần sinh viên trình bày được những khái niệm chung về trang bị điện - điện tử cầu trục, thang máy và máy nâng, tự động hóa máy xúc, các thiết bị vận tải liên tục. Phân loại được các loại máy trên. Trình bày được nguyên lý và hoạt động truyền động điện của chúng</t>
  </si>
  <si>
    <t>Robot công nghiệp</t>
  </si>
  <si>
    <t>Cung cấp cho sinh viên khái quát về robot công nghiệp, phân loại ứng dụng robot công nghiệp, sơ đồ động học và kết cấu Robot, cơ sở lý thuyết về tính toán động học Robot, tính toán thiết kế các hệ truyền động của robot; hệ điều khiển của Robot công nghiệp; một số loại robot thông dụng và ứng dụng công nghiệp</t>
  </si>
  <si>
    <t>Trắc nghiệm (trên giấy)</t>
  </si>
  <si>
    <t>Mô hình hóa</t>
  </si>
  <si>
    <t>Kỹ năng (trên máy tính)</t>
  </si>
  <si>
    <t>Điều khiển lập trình PLC</t>
  </si>
  <si>
    <t>Trang bị điện-điện tử cho máy CC</t>
  </si>
  <si>
    <t>Sau khi hoàn thành học phần, sinh viên có khả năng điều khiển các loại máy cắt kim loại, máy tiện, máy phay, máy bào</t>
  </si>
  <si>
    <t>Điều khiển quá trình</t>
  </si>
  <si>
    <t>Nắm vững kiến thức về các nguyên tắc thiết kế một hệ thống điều khiển quá trình. Nắm được nguyên tắc lựa chọn thiết bị, lựa chọn thuật toán điều khiển cho hệ thống phù hợp với từng môi trường làm việc khác nhau.</t>
  </si>
  <si>
    <t>FMS &amp; CIM</t>
  </si>
  <si>
    <t>Sinh viên tiếp cận với các hệ thống sản xuất tự động linh hoạt với máy gia công CNC và robot công nghiệp. Hệ thống điển hình của sản xuất linh hoạt là các tế bào sản xuất linh hoạt, hệ thống sản xuất linh hoạt và các tuyến sản xuất linh hoạt</t>
  </si>
  <si>
    <t>Tự động hóa QTCN</t>
  </si>
  <si>
    <t>Học phần này trang bị cho sinh viên những kiến thức về Tự động hoá các quá trình sản xuất. Sinh viên có thể hiểu và vận dụng những kiến thức đã được học để tổng hợp lại thành bài toán cụ thể và có thể thiết kế được hệ thống tự động hoá trên cơ sở bài toán công nghệ được giao</t>
  </si>
  <si>
    <t>Mạng truyền thông CN&amp;SCADA</t>
  </si>
  <si>
    <t>Trang bị cho sinh viên những kiến thức về mạng công nghiệp, kỹ thuật truyền số liệu và SCADA. Sinh viên có thể nắm bắt được các hệ thống mạng sử dụng trong công nghiệp hiện nay</t>
  </si>
  <si>
    <t>Kỹ thuật siêu âm và laser</t>
  </si>
  <si>
    <t>Sau khi hoàn thành học phần, sinh viên có khả năng trình bày các khái niệm cơ bản về siêu âm, lịch sử phát triển và ứng dụng của siêu âm trong y tế cũng như trong nhiều lĩnh vực khoa học khác nhau. Các nguyên lý và đặc tính cơ bản của máy phát siêu âm, phân loại được các loại máy siêu âm và công dụng của từng loại.</t>
  </si>
  <si>
    <t>Máy và công nghệ CNC</t>
  </si>
  <si>
    <t>Sau khi hoàn thành học phần, sinh viên có khả năng trình bày cấu tạo và nguyên lý họat động các loại máy CNC thông dụng (Máy phay CNC, Tiện CNC, trung tâm gia công…)</t>
  </si>
  <si>
    <t>Thực tập kỹ thuật</t>
  </si>
  <si>
    <t>Sau khi hoàn thành học phần, sinh viên có thể phân biệt được các loại mạch điện (mạch điều khiển, mạch lực…), các loại máy điện, động cơ điện, trang bị điện cho máy gia công cơ khí,  Robot tự động. Có kiến thức lập trình điều khiển và giám sát hệ thống với các loại PLC và vi xử lý, thiết kế mạch cho một dây chuyền sản xuất tự động</t>
  </si>
  <si>
    <t>Nộp Báo cáo</t>
  </si>
  <si>
    <t>Thực tập tổng hợp</t>
  </si>
  <si>
    <t>Trong học phần này, sinh viên sẽ thực tập, làm việc, nghiên cứu theo một chuyên đề nhất định, phục vụ cho việc làm đồ án tốt nghiệp về sau</t>
  </si>
  <si>
    <t>Kỹ thuật điện tử số</t>
  </si>
  <si>
    <t>Cung cấp cho sinh viên kiến thức cơ bản về mạch điện tử số. Sau khi hoàn thành học phần, sinh viên có thể tìm hiểu phân tích nguyên lý làm việc  của các vi mạch số, tính toán thiết kế các hệ thống số, sửa chữa những thiết bị điện tử số trong nghề điện tử dân dụng, cơ khí và tự động hoá</t>
  </si>
  <si>
    <t>Lý thuyết điều khiển tự động 1</t>
  </si>
  <si>
    <t>Sau khi hoàn thành học phần, sinh viên nắm được các khái niệm, định nghĩa cơ bản, cơ sở toán học của hệ điều khiển tự động. Xây dựng được hàm truyền của hệ thống. Khảo sát tính ổn định, chất lượng của hệ điều khiển tuyến tính liên tục từ đó lựa chọn bộ điều chỉnh thích hợp</t>
  </si>
  <si>
    <t>Kỹ thuật đo lường và cảm biến</t>
  </si>
  <si>
    <t>Cung cấp cho sinh viên kiến thức cơ bản về cảm biến. Sau khi học xong sinh viên phải nắm được cấu tạo, nguyên lý làm việc, đặc điểm của các loại cảm biến và có thể thiết kế hoặc chọn cảm biến để ứng dụng trong các hệ thống đo lường, điều khiển hoặc thiết bị đo cụ thể</t>
  </si>
  <si>
    <t>Điện tử công suất</t>
  </si>
  <si>
    <t>Củng cố lại kiến thức về đặc tính hoạt động của các linh kiện công suất cơ bản như: Diode, BJT, MOSFET, SCR,TRIAC. Trên cơ sở đó, sinh viên có thể phân tích nguyên lý hoạt động của các mạch điện tử dùng trong công nghiệp và thiết kế các  mạch điều khiển để tự động hoá quá trình sản xuất</t>
  </si>
  <si>
    <t>An toàn cung cấp điện</t>
  </si>
  <si>
    <t>Cung cấp những kiến thức cơ bản về hệ thống điện, về an toàn và những biện pháp kỹ thuật như: bảo vệ bằng tiếp đất, bảo vệ nối dây trung tính trong các điều kiện khác nhau của lưới điện, các phương tiện và biện pháp cần thiết đảm bảo an toàn, các phương pháp xác định phụ tải điện. Trên cơ sở đó, tính toán, lập phương án cấp điện (kể cả chiếu sáng) hợp lý cho cơ sở dùng điện</t>
  </si>
  <si>
    <t>Truyền động điện</t>
  </si>
  <si>
    <t>Nghiên cứu các đặc tính cơ của các loại động cơ điện một chiều, xoay chiều và đặc tính cơ của máy công tác nối với động cơ, từ đó tìm hiểu các phương pháp điều khiển động cơ điện để truyền lực cho các máy công tác theo yêu cầu của quá trình công nghệ của thiết bị hoặc của dây chuyền sản xuất. Nội dung của việc điều khiển động cơ điện rất đa dạng như mở máy, dừng máy, đảo chiều quay, các chế độ hãm, điều chỉnh tốc độ,… Cuối cùng là biết cách chọn được động cơ điện theo yêu cầu</t>
  </si>
  <si>
    <t>Lý thuyết điều khiển tự động 2</t>
  </si>
  <si>
    <t>Sau khi hoàn thành học phần, sinh có thể khảo sát tính ổn định và chất lượng của hệ điều khiển hệ xung số và hệ phi tuyến. Tổng hợp hệ xung số, hệ phi tuyến</t>
  </si>
  <si>
    <t>Kỹ thuật vi xử lý và ghép nối MT</t>
  </si>
  <si>
    <t>Cung cấp cho sinh viên kiến thức cơ bản về vi mạch khả trình và các ứng dụng của vi điều khiển. Sau khi hoàn thành học phần, sinh viên có thể tìm hiểu và phân tích nguyên lý làm việc của  hệ vi điều khiển bất kỳ, lập trình điều khiển hoạt động của vi điều khiển một cách độc lập hoặc qua mạng máy tính và mở rộng các ứng dụng vi điều khiển vào thực tế để phục vụ đời sống -kinh tế -xã hội</t>
  </si>
  <si>
    <t>Điều khiển logic</t>
  </si>
  <si>
    <t>Sau khi hoàn thành học phần, sinh viên có khả năng phân tích và tổng hợp các mạch logic, trình bày về các thiết bị khí nén. Nguyên lý và phương pháp điều khiển các thiết bị tự động</t>
  </si>
  <si>
    <t>Tiếng Anh chuyên ngành (ESP)</t>
  </si>
  <si>
    <t>Cung cấp cho sinh viên một số từ vựng và ngữ pháp cơ bản thường dùng trong các chuyên ngành: cơ khí, điện–điện tử, công nghệ thông tin, cơ điện tử</t>
  </si>
  <si>
    <t>Sau khi hoàn thành học phần, sinh viên phân tích được quá trình chế tạo được trợ giúp bằng máy tính, phân tích, lập kế hoạch điều khiển sản xuất</t>
  </si>
  <si>
    <t>Kỹ thuật thủy khí</t>
  </si>
  <si>
    <t>Cung cấp cho sinh viên một số kiến thức cơ bản của Kỹ thuật thủy khí, bao gồm: nguyên lý làm việc, kết cấu của các phần tử và thiết bị thủy khí cơ bản; đọc và hiểu được sơ đồ truyền động thủy khí; biết tính toán những thông số kỹ thuật cơ bản của hệ truyền động thủy khí; biết tổng hợp và thiết lập một hệ thống truyền động thủy khí cơ bản</t>
  </si>
  <si>
    <t>Thực tập cơ bản</t>
  </si>
  <si>
    <t>Sau khi hoàn thành học phần, sinh viên có thể phân biệt được các loại mạch điện (mạch điều khiển, mạch lực…), các loại máy điện, động cơ điện, trang bị gia công cơ khí</t>
  </si>
  <si>
    <t>Toán A4 (Phương trình vi phân)</t>
  </si>
  <si>
    <t>Học xong học phần này sinh viên có khả năng phân tích, áp dụng được các bài toán về các phương trình vi phân, các phương trình vật lý toán cơ bản vào kỹ thuật trong các môn học chuyên ngành</t>
  </si>
  <si>
    <t>Kỹ thuật điện (Lý thuyết mạch) 1</t>
  </si>
  <si>
    <t>Cung cấp cho sinh viên các khái niệm cơ bản về kỹ thuật điện, các phương pháp phân tích mạch điện và tính chất của mạch điện. Từ kiến thức đó sinh viên có thể phân tích và tổng hợp bài toán mạch điện</t>
  </si>
  <si>
    <t>Cơ ứng dụng</t>
  </si>
  <si>
    <t>Sau khi hoàn thành học phần, sinh viên có khả năng trình bày các khái niệm cơ bản và các định luật về tĩnh học, động học và động lực học, các chuyển động của vật rắn</t>
  </si>
  <si>
    <t>Cơ khí đại cương</t>
  </si>
  <si>
    <t>Giúp cho sinh viên nắm vững những khái quát về quá trình sản xuất cơ khí: Các khái niệm cơ bản, quá trình sản xuất cơ khí, các chỉ tiêu kinh tế kỹ thuật, giúp cho sinh viên hiểu về sản xuất cơ khí: vật liệu dùng trong sản xuất cơ khí (kim loại, hợp kim, vật liệu, phi kim) nắm được thực chất đặc điểm và công dụng của các phương pháp chế tạo phôi (đúc khuôn cát, đúc đặc biệt, cán kéo sợi, ép, rèn, dập, hàn…) nắm được nguyên lý, thiết bị, dụng cụ và công nghệ gia công cắt gọt trên các máy: tiện, phay, bào, khoan, doa, mài. Những khái niệm cơ bản về tự động hoá CAD/CAM/CNC trong sản xuất cơ khí</t>
  </si>
  <si>
    <t>Trắc nghiệm (Trên máy tính)</t>
  </si>
  <si>
    <t>Kỹ thuật nhiệt</t>
  </si>
  <si>
    <t>Những định luật cơ bản và các quá trình biến hóa năng lượng có liên quan đến năng lượng nhiệt. Quá trình truyền tải năng lượng nhiệt, những biện pháp thực hiện các quá trình nhiệt động phổ biến trong kỹ thuật. Sau khi học xong sinh viên có thể mô phỏng cho phép thử nghiệm nhiều giả thiết cho một quy trình công nghệ trên một mô hình máy tính. Nhờ đó xác định được các thông số thích hợp cho một quy trình công nghệ để đưa vào sản xuất và ứng dụng thực tế</t>
  </si>
  <si>
    <t>Ngôn ngữ lập trình C++</t>
  </si>
  <si>
    <t>Tiếng Anh cơ sở (GE) 3</t>
  </si>
  <si>
    <t>Học phần này nhằm cung cấp cho sinh viên những kiến thức tiếng Anh cơ bản bao gồm: từ vựng, ngữ pháp cơ bản trong tiếng Anh làm nền tảng cho các học phần sau.</t>
  </si>
  <si>
    <t>Nghe - Nói - Đọc - Viết</t>
  </si>
  <si>
    <t>Học xong học phần này sinh viên có khả năng áp dụng được các bài toán về: Giải tích tổ hợp – luật tích, biến cố ngẫu nhiên và xỏc suất, biến ngẫu nhiên và hàm phân phối, véc tơ ngẫu nhiên, mẫu và phân phối mẫu, bài toán ước lượng  tham số, bài toán kiểm định giả thiết thống kê</t>
  </si>
  <si>
    <t>Kỹ thuật điện tử tương tự</t>
  </si>
  <si>
    <t>Cung cấp cho sinh viên kiến thức cơ bản về mạch điện tử  tương tự. Sinh viên có thể phân tích nguyên lí làm việc và tính toán thiết kế những mạch điện tử cơ bản, có thể sửa chữa những thiết bị điện tử dùng trong máy điện tử dân dụng, cơ khí và tự động hoá</t>
  </si>
  <si>
    <t>Kỹ thuật điện (lý thuyết mạch) 2</t>
  </si>
  <si>
    <t>Cung cấp cho sinh viên những cơ sở để tiếp thu và sử dụng thành thạo các phương pháp tích phân kinh điển (sử dụng các phương trình vi phân) và phương pháp biến đổi Laplace vào giải bài toán mạch điện có quá trình quá độ trong miền thời gian ; hiểu và sử dụng thành thạo phương pháp biến đổi Fourier phân tích mạch trong miền tần số khi kích thích đầu vào có nhiều thành phần tần số khác nhau; hiểu và vận dụng các phương pháp giải quyết bài toán mạch có thông số phân bố rải (đường dây dài)</t>
  </si>
  <si>
    <t>Máy điện 1</t>
  </si>
  <si>
    <t>Trang bị cho sinh viên những kiến thức về các loại máy điện thông dụng trong sản xuất và đời sống để sử dụng vận hành chúng một cách có hiệu quả và có kiến thức để tiếp thu các môn học sau như Truyền động điện, Ngắn mạch trong hệ thống điện, Vận hành nhà máy điện và trạm biến áp, Tự động điều khiển</t>
  </si>
  <si>
    <t>Tiếng Anh cơ sở (GE) 4</t>
  </si>
  <si>
    <t>Học phần này nhằm cung cấp cho sinh viên những kiến thức tiếng Anh cơ bản bao gồm: từ vựng, ngữ pháp cơ bản trong tiếng Anh làm nền tảng cho các học phần sau</t>
  </si>
  <si>
    <t>Thực tập nhận thức</t>
  </si>
  <si>
    <t>Cung cấp cho sinh viên kiến thức cơ bản về chuyên ngành Tự động hóa. Sau khi hoàn thành học phần, sinh viên có thể trình bày những kiến thức tổng quan về hệ thống tự động, có thể nhận biết các thiết bị trong hệ thống và phân tích hoạt động của hệ thống</t>
  </si>
  <si>
    <t>Công nghệ GCCK 1</t>
  </si>
  <si>
    <t>Nắm vững kiến thức cơ sở chuyên ngành công nghệ chế tạo cơ khí về các nguyên tắc, phương pháp thiết kế chế tạo, lắp ráp, sửa chữa sản phẩm cơ khí. Tính toán, thiết kế sản phẩm, thiết kế qui trình công nghệ chế tạo chi tiết và qui trình công nghệ lắp ráp sản phẩm</t>
  </si>
  <si>
    <t>Thiết kế và khai thác máy 2</t>
  </si>
  <si>
    <t>Thiết kế sơ đồ cấu trúc trục động cơ của các máy truyền thống và các máy hệ điều khiển mới. Thiết kế máy công cụ truyền thống,  tính toán thiết kế khai thác các máy tự động cứng tự động điều khiển số NC, CNC (chủ yếu về kết cấu và điều chỉnh máy)</t>
  </si>
  <si>
    <t>Công nghệ GCCK 2</t>
  </si>
  <si>
    <t>Nắm vững kiến thức cơ sở chuyên ngành công nghệ chế tạo cơ khí về các nguyên tắc, phương pháp thiết kế chế tạo, lắp ráp, sửa chữa sản phẩm cơ khí. Đảm bảo chỉ tiêu kinh tế kỹ thuật, an toàn trong lao động và môi trường. Tính toán, thiết kế sản phẩm, thiết kế qui trình công nghệ chế tạo chi tiết và qui trình công nghệ lắp ráp sản phẩm</t>
  </si>
  <si>
    <t>Công nghệ CNC</t>
  </si>
  <si>
    <t>Sau khi hoàn thành học phần, sinh viên có thể trình bày những kiến thức cơ bản về máy CNC và lập trình gia công trên máy CNC, công dụng và cách thức của một số phần mềm lập trình gia công trên máy CNC. Có Khả năng lập trình ứng dụng gia công trên máy CNC</t>
  </si>
  <si>
    <t>Học xong học phần này sinh viên có khả năng phân tích, áp dụng được các bài toán về: tập hợp,  quan hệ, ánh xạ, luật hợp thành và cấu trúc đại số, ma trận, định thức, hệ phương trình tuyến tính, ánh xạ tuyến tính , dạng song tuyến tính, tích vô hướng, không gian Euclide</t>
  </si>
  <si>
    <t>Vật lý A1</t>
  </si>
  <si>
    <t>Cung cấp các kiến thức cơ bản cho sinh viên để phục vụ cho các môn cơ bản và chuyên ngành</t>
  </si>
  <si>
    <t>Cung cấp những kiến thức cơ bản về Nhà nước và pháp luật, về hệ thống pháp luật, trên cơ sở đó giúp cho sinh viên xây dựng được cho mình phương pháp tư duy đúng đắn trong hoạt động nghiên cứu khoa học và thực tiễn, luận giải các vấn đề cụ thể của khoa học pháp lý chuyên ngành, góp phần nâng cao ý thức pháp luật, ý thức đạo đức</t>
  </si>
  <si>
    <t>Trắc nghiệm (trên máy tính)</t>
  </si>
  <si>
    <t>Tiếng Anh (GE) 1</t>
  </si>
  <si>
    <t>Tin đại cương</t>
  </si>
  <si>
    <t>Cung cấp cho sinh viên những kiến thức cơ bản về: Tin học, Máy tính, Mạng máy tính, Internet, Chính phủ điện tử và Matlab</t>
  </si>
  <si>
    <t>Hình họa và Vẽ kỹ thuật B</t>
  </si>
  <si>
    <t>Giúp cho người học nắm vững phép chiếu thẳng góc, biểu diễn được các vật thể từ đơn giản đến phức tạp lên mặt phẳng. Giải các bài toán trong không gian bằng các hình vẽ trên mặt phẳng. Tạo điều kiện cho người học tiếp thu tốt các môn học kỹ thuật khác</t>
  </si>
  <si>
    <t>Những NLCB của chủ nghĩa Mac - Lenin</t>
  </si>
  <si>
    <t>Giúp sinh viên xác lập cơ sở lý luận cơ bản nhất để từ đó có thể tiếp cận được nội dung môn học Tư tưởng Hồ Chí Minh và Đường lối cách mạng của Đảng Cộng sản Việt Nam, hiểu biết nền tảng tư tưởng của Đảng; Xây dựng niềm tin, lý tưởng cách mạng cho sinh viên; Từng bước xác lập thế giới quan, nhân sinh quan và phương pháp luận chung nhất để tiếp cận các khoa học chuyên ngành được đào tạo</t>
  </si>
  <si>
    <t>Học xong học phần này sinh viên có khả năng  nắm vững và phân tích được các bài toán về: hàm số một biến, giới hạn và tính liên tục, đạo hàm và vi phân, nguyên hàm và tích phân, chuỗi số-chuỗi hàm</t>
  </si>
  <si>
    <t>Vật lý A2</t>
  </si>
  <si>
    <t>Sinh viên có thể vận dụng các định luật đã học để khảo sát các hiện tượng về điện trường, từ trường. Xác định được vị trí và tầm quan trọng của môn học cũng như mối quan hệ giữa các định luật</t>
  </si>
  <si>
    <t>Toán cao cấp A3</t>
  </si>
  <si>
    <t>Học xong học phần này sinh viên có khả năng nắm vững và phân tích được các bài toán về: Hàm nhiều biến, tích phân bội, tích phân đường, tích phân mặt</t>
  </si>
  <si>
    <t>Vẽ kỹ thuật 2</t>
  </si>
  <si>
    <t>Giúp cho người học nắm vững các quy ước vẽ các mối ghép cùng một số chi tiết cơ bản (ren, bánh răng), giúp người học có thể trình bày và đọc hiểu bản vẽ chi tiết cũng như bản vẽ lắp</t>
  </si>
  <si>
    <t>Khoa CNSH&amp;MT</t>
  </si>
  <si>
    <t>Toán</t>
  </si>
  <si>
    <t>Tin học</t>
  </si>
  <si>
    <t>Phòng máy</t>
  </si>
  <si>
    <t>Hóa học đại cương</t>
  </si>
  <si>
    <t>KH tự nhiên</t>
  </si>
  <si>
    <t>Trắc nghiệm</t>
  </si>
  <si>
    <t>Những NLCBCNMLN</t>
  </si>
  <si>
    <t xml:space="preserve">Lý luận chính trị </t>
  </si>
  <si>
    <t>Sinh học 1</t>
  </si>
  <si>
    <t>Hình họa vẽ KT</t>
  </si>
  <si>
    <t>Cơ sở ngành</t>
  </si>
  <si>
    <t>GE1</t>
  </si>
  <si>
    <t>Ngoại ngữ</t>
  </si>
  <si>
    <t>KH xã hội</t>
  </si>
  <si>
    <t>Toán cao cấp  A3</t>
  </si>
  <si>
    <t>Hoá phân tích</t>
  </si>
  <si>
    <t xml:space="preserve">Vật lý B </t>
  </si>
  <si>
    <t>Hoá lý</t>
  </si>
  <si>
    <t>Khoa học trái đất</t>
  </si>
  <si>
    <t>Hóa keo</t>
  </si>
  <si>
    <t>Hóa hữu cơ</t>
  </si>
  <si>
    <t>Hóa sinh học</t>
  </si>
  <si>
    <t xml:space="preserve">Quá trình và TBCN HH 1 </t>
  </si>
  <si>
    <t>Hoá kỹ thuật MT</t>
  </si>
  <si>
    <t xml:space="preserve">Quá trình và TBCN HH 2 </t>
  </si>
  <si>
    <t>Vi sinh vật học</t>
  </si>
  <si>
    <t>Môi trường đại cương</t>
  </si>
  <si>
    <t>Chuyên ngành</t>
  </si>
  <si>
    <t>Đường lối ĐCSVN</t>
  </si>
  <si>
    <t>Qúa trình và TB CNHH 3</t>
  </si>
  <si>
    <t>Qúa trình và TB CNHH 4</t>
  </si>
  <si>
    <t>Độc học môi trường</t>
  </si>
  <si>
    <t>Phân tích môi trường</t>
  </si>
  <si>
    <t>Thực tập phân tích MT</t>
  </si>
  <si>
    <t>Suy thoái và bảo vệ đất</t>
  </si>
  <si>
    <t>Quan trắc MT</t>
  </si>
  <si>
    <t xml:space="preserve">CNMT 1 </t>
  </si>
  <si>
    <t>CNMT 2</t>
  </si>
  <si>
    <t xml:space="preserve">CNMT 3 </t>
  </si>
  <si>
    <t>Bổ trợ</t>
  </si>
  <si>
    <t>QTTBCNHH 3</t>
  </si>
  <si>
    <t>Công nghệ SHMT</t>
  </si>
  <si>
    <t>Quản lý môi trương</t>
  </si>
  <si>
    <t>chuyên ngành</t>
  </si>
  <si>
    <t>Đánh giá tác động MT</t>
  </si>
  <si>
    <t>Sản xuất sạch hơn</t>
  </si>
  <si>
    <t>Mô hình hóa trong CNMT</t>
  </si>
  <si>
    <t>Kinh tế môi trường</t>
  </si>
  <si>
    <t>CN xử lý nước cấp</t>
  </si>
  <si>
    <t>Đồ án chuyên ngành</t>
  </si>
  <si>
    <t>Thực tập 2</t>
  </si>
  <si>
    <t xml:space="preserve">Thực tập tốt nghiệp </t>
  </si>
  <si>
    <t>GVHD chấm</t>
  </si>
  <si>
    <t xml:space="preserve">Đố án tốt nghiệp </t>
  </si>
  <si>
    <t>Bảo vệ ĐATN</t>
  </si>
  <si>
    <t>QL&amp;KTCL</t>
  </si>
  <si>
    <t>Khoa Ngoại Ngữ</t>
  </si>
  <si>
    <t>Luyện thi khung năng lực</t>
  </si>
  <si>
    <t>Từ vựng học</t>
  </si>
  <si>
    <t>Văn học Anh</t>
  </si>
  <si>
    <t>Dịch nói 2</t>
  </si>
  <si>
    <t>Thi nói</t>
  </si>
  <si>
    <t>Dịch viết 2</t>
  </si>
  <si>
    <t>4</t>
  </si>
  <si>
    <t>Từ vựng</t>
  </si>
  <si>
    <t>2</t>
  </si>
  <si>
    <t>Trích giảng văn học</t>
  </si>
  <si>
    <t>Đất nước học TQ</t>
  </si>
  <si>
    <t xml:space="preserve">Dịch nói 2 </t>
  </si>
  <si>
    <t xml:space="preserve">Văn học Nhật Bản </t>
  </si>
  <si>
    <t>Đường lối CM ĐCSVN</t>
  </si>
  <si>
    <t>3</t>
  </si>
  <si>
    <t>Ngoại ngữ 2-HP3</t>
  </si>
  <si>
    <t>Ngữ pháp</t>
  </si>
  <si>
    <t>Kỹ năng nghe 5</t>
  </si>
  <si>
    <t>Kỹ năng nói 5</t>
  </si>
  <si>
    <t>Kỹ năng đọc 5</t>
  </si>
  <si>
    <t>Kỹ năng viết 5</t>
  </si>
  <si>
    <t>Lý thuyết dịch</t>
  </si>
  <si>
    <t>Tiếng Trung tổng hợp 5</t>
  </si>
  <si>
    <t>Ngữ âm- văn tự</t>
  </si>
  <si>
    <t>Kỹ năng nghe nhìn</t>
  </si>
  <si>
    <t>Ngữ pháp học</t>
  </si>
  <si>
    <t>Ngữ pháp trung cao cấp</t>
  </si>
  <si>
    <t>Thi tự luận và nghe</t>
  </si>
  <si>
    <t>Giáo dục quốc phòng</t>
  </si>
  <si>
    <t>Dẫn luận ngôn ngữ</t>
  </si>
  <si>
    <t>Ngoại ngữ 2 - HP1</t>
  </si>
  <si>
    <t>Kỹ năng nghe 3</t>
  </si>
  <si>
    <t>Thi nghe viết</t>
  </si>
  <si>
    <t>Kỹ năng nói 3</t>
  </si>
  <si>
    <t>Kỹ năng đọc 3</t>
  </si>
  <si>
    <t>Kỹ năng viết 3</t>
  </si>
  <si>
    <t>Kỹ năng viết 1</t>
  </si>
  <si>
    <t>Tiếng TQ tổng hợp 3</t>
  </si>
  <si>
    <t>Ngữ pháp trung cấp 1</t>
  </si>
  <si>
    <t xml:space="preserve">Kỹ năng viết 3 </t>
  </si>
  <si>
    <t>Những NLCB của CN Mac-Lenin</t>
  </si>
  <si>
    <t>Tiếng Việt</t>
  </si>
  <si>
    <t>Ngữ pháp thực hành 1</t>
  </si>
  <si>
    <t>Kỹ năng nghe 1</t>
  </si>
  <si>
    <t>Kỹ năng nói 1</t>
  </si>
  <si>
    <t>Kỹ năng đọc 1</t>
  </si>
  <si>
    <t>Phát âm 1</t>
  </si>
  <si>
    <t>Thi tự luận và nói</t>
  </si>
  <si>
    <t>Tiếng Trung tổng hợp 1</t>
  </si>
  <si>
    <t>Ngữ pháp cơ sở 1</t>
  </si>
  <si>
    <t>Thực tập, chuyên đề</t>
  </si>
  <si>
    <t>Sinh viên viết chuyên đề</t>
  </si>
  <si>
    <t>Khóa luận (Làm luận văn)</t>
  </si>
  <si>
    <t>Sinh viên viết luận văn</t>
  </si>
  <si>
    <t>Dịch nói 3 (Không làm luận văn)</t>
  </si>
  <si>
    <t>Dịch viết 3 (Không làm luận văn)</t>
  </si>
  <si>
    <t>Thi viết</t>
  </si>
  <si>
    <t>Tiếng Anh du lịch</t>
  </si>
  <si>
    <t>Tiếng Anh thương mại</t>
  </si>
  <si>
    <t>Thi viết và nói</t>
  </si>
  <si>
    <t>Dịch nói 1</t>
  </si>
  <si>
    <t>Dịch viết 1</t>
  </si>
  <si>
    <t>Ngữ âm</t>
  </si>
  <si>
    <t>Thi nói và thi viết</t>
  </si>
  <si>
    <t>Đất nước học</t>
  </si>
  <si>
    <t>Tiếng TQ du lịch</t>
  </si>
  <si>
    <t>Tiếng TQ thương mại</t>
  </si>
  <si>
    <t>Lược sử văn học TQ</t>
  </si>
  <si>
    <t>Từ pháp - Cú pháp</t>
  </si>
  <si>
    <t>Tiếng Nhật thương mại</t>
  </si>
  <si>
    <t>Ngữ âm học</t>
  </si>
  <si>
    <t>Ngôn ngữ học đối chiếu</t>
  </si>
  <si>
    <t>Tư tưởng HCM</t>
  </si>
  <si>
    <t>Thi trắc nghiệm trên máy</t>
  </si>
  <si>
    <t>Ngoại ngữ 2 - HP2</t>
  </si>
  <si>
    <t>Thi nghe đọc, viết, nói</t>
  </si>
  <si>
    <t>Kỹ năng nghe 4</t>
  </si>
  <si>
    <t>Thi nghe</t>
  </si>
  <si>
    <t>Kỹ năng nói 4</t>
  </si>
  <si>
    <t>Kỹ năng đọc 4</t>
  </si>
  <si>
    <t>Kỹ năng viết 4</t>
  </si>
  <si>
    <t>Kỹ năng viết 2</t>
  </si>
  <si>
    <t>Tiếng Trung tổng hợp 4</t>
  </si>
  <si>
    <t>Ngữ pháp trung cấp 2</t>
  </si>
  <si>
    <t>Văn hóa Việt Nam</t>
  </si>
  <si>
    <t>Kỹ năng nghe 2</t>
  </si>
  <si>
    <t>Kỹ năng nói 2</t>
  </si>
  <si>
    <t>Kỹ năng đọc 2</t>
  </si>
  <si>
    <t>Phát âm 2</t>
  </si>
  <si>
    <t>Ngữ pháp thực hành 2</t>
  </si>
  <si>
    <t>Tiếng Trung tổng hợp 2</t>
  </si>
  <si>
    <t>Ngữ pháp cơ sở 2</t>
  </si>
  <si>
    <t>Trắc nghiệm trên máy tính</t>
  </si>
  <si>
    <t>Thi 4 kỹ năng:
 nghe, nói, đọc, viết</t>
  </si>
  <si>
    <t>Biểu mẫu 20</t>
  </si>
  <si>
    <t>BỘ GIÁO DỤC VÀ ĐÀO TẠO</t>
  </si>
  <si>
    <t>TRƯỜNG ĐẠI HỌC DÂN LẬP PHƯƠNG ĐÔNG</t>
  </si>
  <si>
    <t>A. Công khai thông tin đội ngũ giảng viên cơ hữu</t>
  </si>
  <si>
    <t>Nội dung</t>
  </si>
  <si>
    <t>Chức danh</t>
  </si>
  <si>
    <t>Trình độ đào tạo</t>
  </si>
  <si>
    <t>Hạng chức danh nghề nghiệp</t>
  </si>
  <si>
    <t>Giáo sư</t>
  </si>
  <si>
    <t>Phó giáo</t>
  </si>
  <si>
    <t>Cao đẳng</t>
  </si>
  <si>
    <t>Trình độ khác</t>
  </si>
  <si>
    <t>Hạng III</t>
  </si>
  <si>
    <t>Hạng II</t>
  </si>
  <si>
    <t>Hạng I</t>
  </si>
  <si>
    <t>Giảng viên cơ hữu theo ngành</t>
  </si>
  <si>
    <t xml:space="preserve">a </t>
  </si>
  <si>
    <t>Quản trị dịch vụ du lịch và lữ hành</t>
  </si>
  <si>
    <t>b</t>
  </si>
  <si>
    <t xml:space="preserve">c </t>
  </si>
  <si>
    <t>Công nghệ kỹ thuật cơ điện tử</t>
  </si>
  <si>
    <t>Công nghệ kỹ thuật điện tử, viễn thông</t>
  </si>
  <si>
    <t>Công nghệ kỹ thuật điện, điện tử</t>
  </si>
  <si>
    <t>Kỹ thuật xây dựng CT giao thông</t>
  </si>
  <si>
    <t>Quy hoạch vùng và đô thị</t>
  </si>
  <si>
    <t xml:space="preserve">Kỹ thuật  xây dựng </t>
  </si>
  <si>
    <t>Công nghệ kỹ thuật môi trường</t>
  </si>
  <si>
    <t>d</t>
  </si>
  <si>
    <t>Ngôn ngữ Nhật</t>
  </si>
  <si>
    <t>Việt nam học (chuyên ngành Hướng dẫn du lịch)</t>
  </si>
  <si>
    <t>Giảng viên cơ hữu môn chung</t>
  </si>
  <si>
    <t>Quy đổi theo hệ số</t>
  </si>
  <si>
    <t>GV các khối ngành</t>
  </si>
  <si>
    <t>Quy đổi GV các khối ngành</t>
  </si>
  <si>
    <t>GV môn chung</t>
  </si>
  <si>
    <t>Quy đổi GV môn chung</t>
  </si>
  <si>
    <t>Tổng 1 và 2:</t>
  </si>
  <si>
    <t>B. Công khai thông tin về danh sách chi tiết đội ngũ giảng viên cơ hữu theo khối ngành</t>
  </si>
  <si>
    <t>TT</t>
  </si>
  <si>
    <t>Giới</t>
  </si>
  <si>
    <t>Khối ngành III - Kinh doanh và quản lý</t>
  </si>
  <si>
    <t>Nguyễn T Như Hoa</t>
  </si>
  <si>
    <t>Nữ</t>
  </si>
  <si>
    <t>Ths</t>
  </si>
  <si>
    <t>Ngô Thị Luyến</t>
  </si>
  <si>
    <t>Đặng Thị Lan Anh</t>
  </si>
  <si>
    <t>Mầu Quang Minh</t>
  </si>
  <si>
    <t>Nam</t>
  </si>
  <si>
    <t>Phạm Xuân Tiến</t>
  </si>
  <si>
    <t>TS</t>
  </si>
  <si>
    <t>Lâm Quỳnh Chi</t>
  </si>
  <si>
    <t>Phạm Ngọc Kiểm</t>
  </si>
  <si>
    <t>GS</t>
  </si>
  <si>
    <t>Phạm Thị Gái</t>
  </si>
  <si>
    <t>PGS</t>
  </si>
  <si>
    <t>Phạm T Thanh Huyền</t>
  </si>
  <si>
    <t>Trần Quang Châu</t>
  </si>
  <si>
    <t>Bạch Thị Minh Huyền</t>
  </si>
  <si>
    <t>Phạm Thị Hường</t>
  </si>
  <si>
    <t>Hồ Thị Như Quỳnh</t>
  </si>
  <si>
    <t>Nguyễn Mạnh Ty</t>
  </si>
  <si>
    <t>Phạm Huy Vinh</t>
  </si>
  <si>
    <t>Lưu Văn Nghiêm</t>
  </si>
  <si>
    <t>Lại Nguyên Tưởng</t>
  </si>
  <si>
    <t>Đỗ Anh Thi</t>
  </si>
  <si>
    <t>Phạm Thị Hồng Nhung</t>
  </si>
  <si>
    <t>Nguyễn Trọng Đặng</t>
  </si>
  <si>
    <t>Phan Bá Thịnh</t>
  </si>
  <si>
    <t>Đinh Quang Trường</t>
  </si>
  <si>
    <t>Vũ Hoài Thanh</t>
  </si>
  <si>
    <t>Phạm Quang Phan</t>
  </si>
  <si>
    <t>Nguyễn Đình Long</t>
  </si>
  <si>
    <t>Nguyễn Quang Duệ</t>
  </si>
  <si>
    <t>Nguyễn Thị Bích Lan</t>
  </si>
  <si>
    <t>Nguyễn Minh Duệ</t>
  </si>
  <si>
    <t>Nguyễn Thanh Thịnh</t>
  </si>
  <si>
    <t>Vũ T Kim Khuyên</t>
  </si>
  <si>
    <t>ĐH</t>
  </si>
  <si>
    <t>Vũ T Thu Hường</t>
  </si>
  <si>
    <t>Lê Hữu Tuấn</t>
  </si>
  <si>
    <t>Võ Mạnh Hà</t>
  </si>
  <si>
    <t>Nguyễn Trung Tiệp</t>
  </si>
  <si>
    <t>Nguyễn Thị Ninh</t>
  </si>
  <si>
    <t>Trương Phương Anh</t>
  </si>
  <si>
    <t>Đào Văn Bình</t>
  </si>
  <si>
    <t>Nguyễn Thị Kim Nhã</t>
  </si>
  <si>
    <t>Đoàn Hữu Cảnh</t>
  </si>
  <si>
    <t>Lê Thị Bích Nga</t>
  </si>
  <si>
    <t>Phạm T Khánh Linh</t>
  </si>
  <si>
    <t>Phùng T Bích Ngọc</t>
  </si>
  <si>
    <t>Võ Minh Thu</t>
  </si>
  <si>
    <t>Đào Thị Thu Hà</t>
  </si>
  <si>
    <t>Đặng Hoàng Tùng</t>
  </si>
  <si>
    <t>Đỗ Nguyên Khoát</t>
  </si>
  <si>
    <t>TSKH</t>
  </si>
  <si>
    <t>Nguyễn Thị Hiền</t>
  </si>
  <si>
    <t>Nguyễn Anh Hoàng</t>
  </si>
  <si>
    <t>Nguyễn Mạnh Hùng</t>
  </si>
  <si>
    <t>Nguyễn Kim Vũ</t>
  </si>
  <si>
    <t>Phùng Tôn Quyền</t>
  </si>
  <si>
    <t>Phạm Thuỳ Dương</t>
  </si>
  <si>
    <t>Đinh Công Mễ</t>
  </si>
  <si>
    <t>Phạm Hải Yến</t>
  </si>
  <si>
    <t>Trần Quý Cao</t>
  </si>
  <si>
    <t>Trần Nhật Trường</t>
  </si>
  <si>
    <t>Nguyễn Đức Hoàng</t>
  </si>
  <si>
    <t>Nguyễn Thị Lan Phương</t>
  </si>
  <si>
    <t>Lê Thị Minh Thùy</t>
  </si>
  <si>
    <t>Trần Thị Đồng</t>
  </si>
  <si>
    <t>Nguyễn Minh Dân</t>
  </si>
  <si>
    <t>Lại Bạch Thị Thu Hà</t>
  </si>
  <si>
    <t>Nguyễn Nhật Thanh</t>
  </si>
  <si>
    <t>Hà Thanh Sơn</t>
  </si>
  <si>
    <t>Tô Thị Đức Hạnh</t>
  </si>
  <si>
    <t>Nguyễn Thị Liên Hương</t>
  </si>
  <si>
    <t>Nguyễn Thị Đoan Trang</t>
  </si>
  <si>
    <t>Đỗ Thanh Bình</t>
  </si>
  <si>
    <t>Phan Hữu Huân</t>
  </si>
  <si>
    <t>Nguyễn T Mười Phương</t>
  </si>
  <si>
    <t>Trần Văn Lộc</t>
  </si>
  <si>
    <t>Trần Thảo Hạnh</t>
  </si>
  <si>
    <t>Nguyễn T Như Quỳnh</t>
  </si>
  <si>
    <t>Vũ Thị Thương</t>
  </si>
  <si>
    <t>Nguyễn Thị Hạnh</t>
  </si>
  <si>
    <t>Nguyễn Thu Vân</t>
  </si>
  <si>
    <t>Trần Thị Hiền</t>
  </si>
  <si>
    <t>Nguyễn Quốc Tuân</t>
  </si>
  <si>
    <t>Bùi Thị Trà Giang</t>
  </si>
  <si>
    <t>Lưu T Thanh Lan</t>
  </si>
  <si>
    <t>Lê Minh Nguyệt</t>
  </si>
  <si>
    <t>Đỗ Thị Phương Lan</t>
  </si>
  <si>
    <t>Nguyễn Bá Đang</t>
  </si>
  <si>
    <t>Nguyễn Hồng Thục</t>
  </si>
  <si>
    <t>Hồ Hải Nam</t>
  </si>
  <si>
    <t>Hồ Phương Thành</t>
  </si>
  <si>
    <t>Nguyễn Hải Đăng</t>
  </si>
  <si>
    <t>Phạm Ngọc Hòa</t>
  </si>
  <si>
    <t>Lê Thị Phương Nga</t>
  </si>
  <si>
    <t>Vũ Thị Kiều Bắc</t>
  </si>
  <si>
    <t>Nguyễn Huy Thanh</t>
  </si>
  <si>
    <t>Trần Mạnh Phong</t>
  </si>
  <si>
    <t>Nguyễn Tài</t>
  </si>
  <si>
    <t>Nguyễn Duy Chính</t>
  </si>
  <si>
    <t>Dương Tuấn Phương</t>
  </si>
  <si>
    <t>Lê Xuân Tùng</t>
  </si>
  <si>
    <t>Nguyễn Thế Minh</t>
  </si>
  <si>
    <t>Lê Thị Quỳnh Anh</t>
  </si>
  <si>
    <t>Trần Văn Cường</t>
  </si>
  <si>
    <t>Nguyễn Văn Cận</t>
  </si>
  <si>
    <t>Phạm Ngọc Tráng</t>
  </si>
  <si>
    <t>Nguyễn Ngọc Long</t>
  </si>
  <si>
    <t>Vũ Chung Hiếu</t>
  </si>
  <si>
    <t>Nguyễn Xuân Trục</t>
  </si>
  <si>
    <t>Vũ Thị Hiền</t>
  </si>
  <si>
    <t>Lê Quang Dũng</t>
  </si>
  <si>
    <t>Vũ Thị Thanh Yến</t>
  </si>
  <si>
    <t>Đặng Thị Kim Dung</t>
  </si>
  <si>
    <t>Nguyễn Thị Giang</t>
  </si>
  <si>
    <t>Hoàng Lê Hạnh</t>
  </si>
  <si>
    <t>Nguyễn Thị Bích Trang</t>
  </si>
  <si>
    <t>Nguyễn Thị Hồng Vinh</t>
  </si>
  <si>
    <t>Trần Thị Kiều My</t>
  </si>
  <si>
    <t>Hoàng Thị Hải Yến</t>
  </si>
  <si>
    <t>Hoàng Trọng Phiến</t>
  </si>
  <si>
    <t>Nguyễn Văn Khoa</t>
  </si>
  <si>
    <t>GVC</t>
  </si>
  <si>
    <t>Nguyễn T Thanh Bình</t>
  </si>
  <si>
    <t>Phan Thị Ngọc Bích</t>
  </si>
  <si>
    <t>Nguyễn Thị Lệ Hằng</t>
  </si>
  <si>
    <t>Vũ Kim Bảng</t>
  </si>
  <si>
    <t>Vũ Thị Diệu Dung</t>
  </si>
  <si>
    <t>Trần Thị Thái</t>
  </si>
  <si>
    <t>Nguyễn Thị Thu Hường</t>
  </si>
  <si>
    <t>Nguyễn Thị Kim Ngân</t>
  </si>
  <si>
    <t>Lê Phương Thảo</t>
  </si>
  <si>
    <t>Nguyễn Thị Ngọc Phương</t>
  </si>
  <si>
    <t>Nguyễn Thị Minh Thu</t>
  </si>
  <si>
    <t>Vũ Thanh Trà</t>
  </si>
  <si>
    <t>Dương Thị Thanh Hường</t>
  </si>
  <si>
    <t>Vũ Thanh Loan</t>
  </si>
  <si>
    <t>Phạm Thị Hồng Minh</t>
  </si>
  <si>
    <t>Dương Thị ánh Tuyết</t>
  </si>
  <si>
    <t>Nguyễn Thị Kim Huệ</t>
  </si>
  <si>
    <t>Mai Chánh Cường</t>
  </si>
  <si>
    <t>Phạm T Hồng Phương</t>
  </si>
  <si>
    <t>Ngô Quang Duy</t>
  </si>
  <si>
    <t>Khuất Thị Phương</t>
  </si>
  <si>
    <t>Môn học chung</t>
  </si>
  <si>
    <t>Cao Ngọc Châu</t>
  </si>
  <si>
    <t>Lại Thị Thuý Trà</t>
  </si>
  <si>
    <t>Nguyễn Chí Mỳ</t>
  </si>
  <si>
    <t>Nguyễn Văn Điệp</t>
  </si>
  <si>
    <t>Nguyễn Thị Thu Huyền</t>
  </si>
  <si>
    <t>Phạm T Mai Ngọc</t>
  </si>
  <si>
    <t>Kiều Thị Hồng Nhung</t>
  </si>
  <si>
    <t>Tạ Thị Thanh Hà</t>
  </si>
  <si>
    <t>Nguyễn Hữu Đạt</t>
  </si>
  <si>
    <t>Trần Xuân Kiểm</t>
  </si>
  <si>
    <t>Hồ Tri</t>
  </si>
  <si>
    <t>Nguyễn Thị Thật</t>
  </si>
  <si>
    <t>Nguyễn Thị Minh</t>
  </si>
  <si>
    <t>Bạch Thị Hoàng Yến</t>
  </si>
  <si>
    <t>Hoàng Thị Thu Lê</t>
  </si>
  <si>
    <t>Quản Hoàng Linh</t>
  </si>
  <si>
    <t>Nguyễn Thế Kiệt</t>
  </si>
  <si>
    <t>Mai Công Khanh</t>
  </si>
  <si>
    <t>Nguyễn Thị Huyền Trang</t>
  </si>
  <si>
    <t>Hoàng Trang</t>
  </si>
  <si>
    <t>Chuyên ngành giảng dạy</t>
  </si>
  <si>
    <t>Năm sinh</t>
  </si>
  <si>
    <t>Họ và tên</t>
  </si>
  <si>
    <t>C. Công khai tỷ lệ sinh viên/giảng viên quy đổi</t>
  </si>
  <si>
    <t>Tỷ lệ Sinh viên/Giảng viên cơ hữu quy đổi</t>
  </si>
  <si>
    <t>KT.HIỆU TRƯỞNG</t>
  </si>
  <si>
    <t>PHÓ HIỆU TRƯỞNG</t>
  </si>
  <si>
    <t>sv</t>
  </si>
  <si>
    <t>Biểu mẫu 21</t>
  </si>
  <si>
    <t>Stt</t>
  </si>
  <si>
    <t>Đơn vị tính</t>
  </si>
  <si>
    <t>Dự kiến Học phí/1sv của cả khóa học</t>
  </si>
  <si>
    <t>Học phí chính quy chương trình đại trà</t>
  </si>
  <si>
    <t>Thạc sỹ</t>
  </si>
  <si>
    <t>Học phí chính quy chương trình khác</t>
  </si>
  <si>
    <t>III</t>
  </si>
  <si>
    <t>Học phí hình thức vừa học vừa làm</t>
  </si>
  <si>
    <t>a</t>
  </si>
  <si>
    <t>c</t>
  </si>
  <si>
    <t>IV</t>
  </si>
  <si>
    <t>Tổng thu năm</t>
  </si>
  <si>
    <t>Từ ngân sách</t>
  </si>
  <si>
    <t>Tỷ đồng</t>
  </si>
  <si>
    <t>Từ học phí</t>
  </si>
  <si>
    <t>Từ nghiên cứu khoa học và chuyển giao công nghệ</t>
  </si>
  <si>
    <t>Từ nguồn hợp pháp khác</t>
  </si>
  <si>
    <t>Triệu đồng/năm</t>
  </si>
  <si>
    <t>Biểu mẫu 19</t>
  </si>
  <si>
    <t>A. Công khai thông tin về diện tích đất, tổng diện tích sàn xây dựng</t>
  </si>
  <si>
    <t>Diện tích (m2)</t>
  </si>
  <si>
    <t>Hình thức sử dụng</t>
  </si>
  <si>
    <t>Sở hữu</t>
  </si>
  <si>
    <t>Liên kết</t>
  </si>
  <si>
    <t>Thuê</t>
  </si>
  <si>
    <t>Tổng diện tích đất cơ sở đào tạo quản lý sử dụng</t>
  </si>
  <si>
    <r>
      <t>13.207,7 m</t>
    </r>
    <r>
      <rPr>
        <vertAlign val="superscript"/>
        <sz val="14"/>
        <color theme="1"/>
        <rFont val="Times New Roman"/>
        <family val="1"/>
      </rPr>
      <t>2</t>
    </r>
    <r>
      <rPr>
        <sz val="14"/>
        <color theme="1"/>
        <rFont val="Times New Roman"/>
        <family val="1"/>
      </rPr>
      <t> </t>
    </r>
  </si>
  <si>
    <t>Trong đó:</t>
  </si>
  <si>
    <t>Trụ sở chính</t>
  </si>
  <si>
    <t>Phân hiệu tại...</t>
  </si>
  <si>
    <t>Cơ sở 2 tại số 4 tổ 19 ngõ chùa Hưng Ký, phường Minh Khai, quận Hai Bà Trưng, TP Hà Nội</t>
  </si>
  <si>
    <t>Tổng diện tích sàn xây dựng phục vụ đào tạo, nghiên cứu khoa học</t>
  </si>
  <si>
    <t>B. Công khai thông tin về các phòng thí nghiệm, phòng thực hành, xưởng thực tập, nhà tập đa năng, hội trường, phòng học, thư viện, trung tâm học liệu</t>
  </si>
  <si>
    <t>Tên</t>
  </si>
  <si>
    <t>Số lượng</t>
  </si>
  <si>
    <t>Mục đích sử dụng</t>
  </si>
  <si>
    <t>Đối tượng sử dụng</t>
  </si>
  <si>
    <t>Diện tích sàn xây dựng (m2)</t>
  </si>
  <si>
    <t>3 </t>
  </si>
  <si>
    <r>
      <t> </t>
    </r>
    <r>
      <rPr>
        <sz val="11"/>
        <color theme="1"/>
        <rFont val="Times New Roman"/>
        <family val="1"/>
      </rPr>
      <t>310m</t>
    </r>
    <r>
      <rPr>
        <vertAlign val="superscript"/>
        <sz val="11"/>
        <color theme="1"/>
        <rFont val="Times New Roman"/>
        <family val="1"/>
      </rPr>
      <t>2</t>
    </r>
  </si>
  <si>
    <t>Phòng thực hành máy tính</t>
  </si>
  <si>
    <t> 9</t>
  </si>
  <si>
    <t>700 m2 </t>
  </si>
  <si>
    <r>
      <t>2194 m</t>
    </r>
    <r>
      <rPr>
        <vertAlign val="superscript"/>
        <sz val="13"/>
        <color theme="1"/>
        <rFont val="Times New Roman"/>
        <family val="1"/>
      </rPr>
      <t>2</t>
    </r>
    <r>
      <rPr>
        <sz val="14"/>
        <color theme="1"/>
        <rFont val="Times New Roman"/>
        <family val="1"/>
      </rPr>
      <t> </t>
    </r>
  </si>
  <si>
    <t>Nhà tập đa năng</t>
  </si>
  <si>
    <t>Hội trường</t>
  </si>
  <si>
    <r>
      <t>500m</t>
    </r>
    <r>
      <rPr>
        <vertAlign val="superscript"/>
        <sz val="14"/>
        <color theme="1"/>
        <rFont val="Times New Roman"/>
        <family val="1"/>
      </rPr>
      <t>2</t>
    </r>
    <r>
      <rPr>
        <sz val="14"/>
        <color theme="1"/>
        <rFont val="Times New Roman"/>
        <family val="1"/>
      </rPr>
      <t> </t>
    </r>
  </si>
  <si>
    <t>Phòng học...</t>
  </si>
  <si>
    <t> 85</t>
  </si>
  <si>
    <t>Phòng học đa phương tiện...</t>
  </si>
  <si>
    <t>2 </t>
  </si>
  <si>
    <r>
      <t xml:space="preserve">618 </t>
    </r>
    <r>
      <rPr>
        <sz val="13"/>
        <color theme="1"/>
        <rFont val="Times New Roman"/>
        <family val="1"/>
      </rPr>
      <t>m</t>
    </r>
    <r>
      <rPr>
        <vertAlign val="superscript"/>
        <sz val="13"/>
        <color theme="1"/>
        <rFont val="Times New Roman"/>
        <family val="1"/>
      </rPr>
      <t>2</t>
    </r>
    <r>
      <rPr>
        <sz val="14"/>
        <color theme="1"/>
        <rFont val="Times New Roman"/>
        <family val="1"/>
      </rPr>
      <t> </t>
    </r>
  </si>
  <si>
    <t>Trung tâm học liệu...</t>
  </si>
  <si>
    <t>Các phòng chức năng khác</t>
  </si>
  <si>
    <t>C. Công khai thông tin về học liệu (sách, tạp chí, e-book, cơ sở dữ liệu điện tử) của thư viện và trung tâm học liệu</t>
  </si>
  <si>
    <t>Số phòng đọc</t>
  </si>
  <si>
    <t>Số chỗ ngồi đọc</t>
  </si>
  <si>
    <t>Số máy tính của thư viện</t>
  </si>
  <si>
    <t>Số lượng đầu sách, tạp chí, e-book, cơ sở dữ liệu trong thư viện (đầu sách, tạp chí)</t>
  </si>
  <si>
    <t>Số thư viện điện tử liên kết ngoài trường</t>
  </si>
  <si>
    <t>D. Diện tích đất/sinh viên; diện tích sàn/sinh viên</t>
  </si>
  <si>
    <t>Tỷ lệ</t>
  </si>
  <si>
    <t>Diện tích đất/sinh viên</t>
  </si>
  <si>
    <t>Diện tích sàn/sinh viên</t>
  </si>
  <si>
    <t>Phòng thí nghiệm</t>
  </si>
  <si>
    <t>NCKH, Thí nghiệm, Thực hành</t>
  </si>
  <si>
    <t>GV, SV</t>
  </si>
  <si>
    <t>Giảng dạy, thực hành</t>
  </si>
  <si>
    <t>Xưởng thực tập</t>
  </si>
  <si>
    <t>Đa năng, Hội nghị, Hội thảo, Giảng dạy</t>
  </si>
  <si>
    <t>CB-GV, SV</t>
  </si>
  <si>
    <r>
      <t> </t>
    </r>
    <r>
      <rPr>
        <sz val="11"/>
        <color theme="1"/>
        <rFont val="Times New Roman"/>
        <family val="1"/>
      </rPr>
      <t>310m</t>
    </r>
    <r>
      <rPr>
        <vertAlign val="superscript"/>
        <sz val="11"/>
        <color theme="1"/>
        <rFont val="Times New Roman"/>
        <family val="1"/>
      </rPr>
      <t>3</t>
    </r>
    <r>
      <rPr>
        <sz val="11"/>
        <color theme="1"/>
        <rFont val="Calibri"/>
        <family val="2"/>
        <charset val="163"/>
        <scheme val="minor"/>
      </rPr>
      <t/>
    </r>
  </si>
  <si>
    <t>KT. HIỆU TRƯỞNG</t>
  </si>
  <si>
    <t>2.2</t>
  </si>
  <si>
    <t>Giảng đường</t>
  </si>
  <si>
    <t>2.3</t>
  </si>
  <si>
    <t>Phòng học đa phương tiện</t>
  </si>
  <si>
    <t>2.4</t>
  </si>
  <si>
    <t>Phòng học ngoại ngữ</t>
  </si>
  <si>
    <t>2.5</t>
  </si>
  <si>
    <t>Phòng máy tính</t>
  </si>
  <si>
    <r>
      <t>700 m</t>
    </r>
    <r>
      <rPr>
        <vertAlign val="superscript"/>
        <sz val="13"/>
        <color theme="1"/>
        <rFont val="Times New Roman"/>
        <family val="1"/>
      </rPr>
      <t>2</t>
    </r>
  </si>
  <si>
    <t>2.6</t>
  </si>
  <si>
    <t>2.7</t>
  </si>
  <si>
    <t>Xưởng, trạm trại, cơ sở thực hành</t>
  </si>
  <si>
    <r>
      <t>2194 m</t>
    </r>
    <r>
      <rPr>
        <vertAlign val="superscript"/>
        <sz val="13"/>
        <color theme="1"/>
        <rFont val="Times New Roman"/>
        <family val="1"/>
      </rPr>
      <t>2</t>
    </r>
  </si>
  <si>
    <t>2.8</t>
  </si>
  <si>
    <r>
      <t xml:space="preserve">618 </t>
    </r>
    <r>
      <rPr>
        <sz val="13"/>
        <color theme="1"/>
        <rFont val="Times New Roman"/>
        <family val="1"/>
      </rPr>
      <t>m</t>
    </r>
    <r>
      <rPr>
        <vertAlign val="superscript"/>
        <sz val="13"/>
        <color theme="1"/>
        <rFont val="Times New Roman"/>
        <family val="1"/>
      </rPr>
      <t>2</t>
    </r>
  </si>
  <si>
    <t>2.9</t>
  </si>
  <si>
    <t>Ký túc xá</t>
  </si>
  <si>
    <r>
      <t xml:space="preserve">2550 </t>
    </r>
    <r>
      <rPr>
        <sz val="13"/>
        <color theme="1"/>
        <rFont val="Times New Roman"/>
        <family val="1"/>
      </rPr>
      <t>m</t>
    </r>
    <r>
      <rPr>
        <vertAlign val="superscript"/>
        <sz val="13"/>
        <color theme="1"/>
        <rFont val="Times New Roman"/>
        <family val="1"/>
      </rPr>
      <t>2</t>
    </r>
  </si>
  <si>
    <t>2.10</t>
  </si>
  <si>
    <t>Nhà ăn</t>
  </si>
  <si>
    <r>
      <t xml:space="preserve">300 </t>
    </r>
    <r>
      <rPr>
        <sz val="13"/>
        <color theme="1"/>
        <rFont val="Times New Roman"/>
        <family val="1"/>
      </rPr>
      <t>m</t>
    </r>
    <r>
      <rPr>
        <vertAlign val="superscript"/>
        <sz val="13"/>
        <color theme="1"/>
        <rFont val="Times New Roman"/>
        <family val="1"/>
      </rPr>
      <t>2</t>
    </r>
  </si>
  <si>
    <t>2.11</t>
  </si>
  <si>
    <t>Nhà để xe</t>
  </si>
  <si>
    <r>
      <t xml:space="preserve">1000 </t>
    </r>
    <r>
      <rPr>
        <sz val="13"/>
        <color theme="1"/>
        <rFont val="Times New Roman"/>
        <family val="1"/>
      </rPr>
      <t>m</t>
    </r>
    <r>
      <rPr>
        <vertAlign val="superscript"/>
        <sz val="13"/>
        <color theme="1"/>
        <rFont val="Times New Roman"/>
        <family val="1"/>
      </rPr>
      <t>2</t>
    </r>
  </si>
  <si>
    <t>Tổng</t>
  </si>
  <si>
    <t>diện tích</t>
  </si>
  <si>
    <t>SV</t>
  </si>
  <si>
    <r>
      <t>14.885 m</t>
    </r>
    <r>
      <rPr>
        <vertAlign val="superscript"/>
        <sz val="13"/>
        <color theme="1"/>
        <rFont val="Times New Roman"/>
        <family val="1"/>
      </rPr>
      <t>2</t>
    </r>
    <r>
      <rPr>
        <sz val="14"/>
        <color theme="1"/>
        <rFont val="Times New Roman"/>
        <family val="1"/>
      </rPr>
      <t> </t>
    </r>
  </si>
  <si>
    <r>
      <t>7.000m</t>
    </r>
    <r>
      <rPr>
        <vertAlign val="superscript"/>
        <sz val="14"/>
        <color theme="1"/>
        <rFont val="Times New Roman"/>
        <family val="1"/>
      </rPr>
      <t>2</t>
    </r>
    <r>
      <rPr>
        <sz val="14"/>
        <color theme="1"/>
        <rFont val="Times New Roman"/>
        <family val="1"/>
      </rPr>
      <t> </t>
    </r>
  </si>
  <si>
    <r>
      <t>7.885m</t>
    </r>
    <r>
      <rPr>
        <vertAlign val="superscript"/>
        <sz val="14"/>
        <color theme="1"/>
        <rFont val="Times New Roman"/>
        <family val="1"/>
      </rPr>
      <t>2</t>
    </r>
    <r>
      <rPr>
        <sz val="14"/>
        <color theme="1"/>
        <rFont val="Times New Roman"/>
        <family val="1"/>
      </rPr>
      <t> </t>
    </r>
  </si>
  <si>
    <t>K.Công khai thông tin kiểm định cơ sở giáo dục và chương trình giáo dục</t>
  </si>
  <si>
    <t>Tên cơ sở đào tạo hoặc các chương trình đào tạo</t>
  </si>
  <si>
    <t>Thời điểm đánh giá ngoài</t>
  </si>
  <si>
    <t>Kết quả đánh giá/Công nhận</t>
  </si>
  <si>
    <t>Nghị quyết của Hội đồng KĐCLGD</t>
  </si>
  <si>
    <t>Công nhận đạt/không đạt chất lượng giáo dục</t>
  </si>
  <si>
    <t>Giấy chứng nhận/Công nhân</t>
  </si>
  <si>
    <t>Ngày cấp</t>
  </si>
  <si>
    <t>Giá trị đến</t>
  </si>
  <si>
    <t xml:space="preserve"> Trường ĐHDL Phương Đông chưa đăng ký kiểm định trường và KĐ chương trình đào tạo </t>
  </si>
  <si>
    <t>Chưa có kế hoạch</t>
  </si>
  <si>
    <t>Chưa được công nhận</t>
  </si>
  <si>
    <t>Chưa có </t>
  </si>
  <si>
    <t> Chưa được công nhận</t>
  </si>
  <si>
    <t>Khối ngành III (Quản trị kinh doanh )</t>
  </si>
  <si>
    <t>Khối ngành V (Kỹ thuật xây dựng  )</t>
  </si>
  <si>
    <r>
      <t>13.207,7 m</t>
    </r>
    <r>
      <rPr>
        <vertAlign val="superscript"/>
        <sz val="12"/>
        <color theme="1"/>
        <rFont val="Times New Roman"/>
        <family val="1"/>
      </rPr>
      <t>2</t>
    </r>
    <r>
      <rPr>
        <sz val="12"/>
        <color theme="1"/>
        <rFont val="Times New Roman"/>
        <family val="1"/>
      </rPr>
      <t>  </t>
    </r>
  </si>
  <si>
    <r>
      <t>6.394 m</t>
    </r>
    <r>
      <rPr>
        <vertAlign val="superscript"/>
        <sz val="13"/>
        <color theme="1"/>
        <rFont val="Calibri"/>
        <family val="2"/>
        <scheme val="minor"/>
      </rPr>
      <t>2</t>
    </r>
    <r>
      <rPr>
        <sz val="14"/>
        <color theme="1"/>
        <rFont val="Times New Roman"/>
        <family val="1"/>
      </rPr>
      <t> </t>
    </r>
  </si>
  <si>
    <r>
      <t>6.813,7 m</t>
    </r>
    <r>
      <rPr>
        <vertAlign val="superscript"/>
        <sz val="11"/>
        <color theme="1"/>
        <rFont val="Calibri"/>
        <family val="2"/>
        <scheme val="minor"/>
      </rPr>
      <t>2</t>
    </r>
    <r>
      <rPr>
        <sz val="14"/>
        <color theme="1"/>
        <rFont val="Times New Roman"/>
        <family val="1"/>
      </rPr>
      <t>  </t>
    </r>
  </si>
  <si>
    <t>A. Công khai thông tin về quy mô đào tạo hiện tại</t>
  </si>
  <si>
    <t>B. Công khai thông tin về sinh viên tốt nghiệp và tỷ lệ sinh viên có việc làm sau 01 năm</t>
  </si>
  <si>
    <t>C. Công khai các môn học của từng khóa học, chuyên ngành</t>
  </si>
  <si>
    <t>Ngô Thị Thúy</t>
  </si>
  <si>
    <t xml:space="preserve">Quản trị kinh doanh </t>
  </si>
  <si>
    <t>Lê Hữu Hòa</t>
  </si>
  <si>
    <t>Phạm Văn Hòa</t>
  </si>
  <si>
    <t>Ngô Trường Minh</t>
  </si>
  <si>
    <t>Khuất Đức Anh</t>
  </si>
  <si>
    <t>Nguyễn Thị Mi</t>
  </si>
  <si>
    <t>Phạm Huyền Nhung</t>
  </si>
  <si>
    <t>Hà Quang Năng</t>
  </si>
  <si>
    <t>Lại Hồng Hà</t>
  </si>
  <si>
    <t>Nguyễn Thị Thúy</t>
  </si>
  <si>
    <t>Phạm Văn Hảo</t>
  </si>
  <si>
    <t>Trần Đại Nghĩa</t>
  </si>
  <si>
    <t>Lê Tuyết Mai</t>
  </si>
  <si>
    <t>Nguyễn Thị Thanh Huyền</t>
  </si>
  <si>
    <t>Khối ngành IV. Khoa học sự sống</t>
  </si>
  <si>
    <t>Khối ngành V. Công nghệ kỹ thuật; Máy tính và CNTT; Kiến trúc và xây dựng; Công nghệ kỹ thuật</t>
  </si>
  <si>
    <t>Khối ngành VII: Du lịch, khách sạn, thể thao và dịch vụ cá nhân;  Khu vực học; Nhân văn</t>
  </si>
  <si>
    <t>Hà Nội, ngày  18   tháng 6 năm 2019</t>
  </si>
  <si>
    <t>Công khai tài chính của cơ sở giáo dục đại học năm học 2018-2019</t>
  </si>
  <si>
    <t>Học phí/1sv/năm năm học 2018-2019</t>
  </si>
  <si>
    <t>Hà Nội, ngày 26 tháng 6 năm 2019</t>
  </si>
  <si>
    <t>Công khai thông tin chất lượng đào tạo thực tế của trường ĐHDL Phương Đông năm học 2018-2019</t>
  </si>
  <si>
    <t>516401A, B - QTKD ; 516402A,B - QTDVDL&amp; LH; 516403 - QTVP; 516404 - HDDL; 516411 - TCNH; 516412A,B  - KT</t>
  </si>
  <si>
    <t>Quản trị chất lượng</t>
  </si>
  <si>
    <t>516:HK1,5/8 - 22/12/2019</t>
  </si>
  <si>
    <t>Quản trị sản xuất và tác nghiệp</t>
  </si>
  <si>
    <t>Marketing du lịch</t>
  </si>
  <si>
    <t>Học phần  Marketing du lịch  nhằm giới thiệu cho người học một số vấn đề cơ bản của marketing, marketing trong du lịch, đồng thời giúp người học hình dung được đặc thù của thị trường du lịch. Xác lập được chiến lược marketing trong du lịch, đồng thời giúp người nắm bắt và xây dựng được các chính sách marketing trong lĩnh vực du lịch để thực hiện được chiến lược marketing.</t>
  </si>
  <si>
    <t>Điểm học phần tính theo trọng số: 
- Điểm kiểm tra giữa kỳ: 30%
- Điểm thi kết thúc học phần:70%</t>
  </si>
  <si>
    <t>Kế toán doanh nghiệp du lịch</t>
  </si>
  <si>
    <t>- Giúp sinh viên nắm được các đặc điểm ngành chi phối đến kế toán doanh nghiệp từ đó có thể thực hiện được  quy trình hạch toán kế toán trong doanh nghiệp du lịch.
 - Sinh viên có đầy đủ kỹ năng về thực hành kế toán doanh nghiệp, cụ thể biết được cách tính giá hàng hóa, đặc điểm về kế toán tập hợp chi phí sản xuất và tính giá thành dịch vụ du lịch, biết được cách lập báo cáo tài chính trong doanh nghiệp kinh doanh dịch vụ du lịch.</t>
  </si>
  <si>
    <t xml:space="preserve">- Thảo luận, bài tập lớn, kiểm tra : 30%
- Thi cuối học kỳ                            : 70%
</t>
  </si>
  <si>
    <t>Quản trị chất lượng dịch vụ du lịch</t>
  </si>
  <si>
    <t>Học phần giới thiệu  một cách có hệ thống, toàn diện và hiện đại các chuyên đề về quản trị chất lượng dịch vụ du lịch. Sau khi kết thúc học phần,sinh viên có thể thực hiện được các kỹ năng như: Thiết kế phiếu điều tra chất lượng dịch vụ; Phân tích kết quả thu được; Xây dựng tiêu chuẩn dịch vụ. Học phần còn giúp xây dựng nhận thức cho sinh viên về việc đảm bảo chất lượng dịch vụ  trong lĩnh vực du lịch và khách sạn.</t>
  </si>
  <si>
    <t>Thanh toán quốc tế trong du lịch</t>
  </si>
  <si>
    <t>Phát triển sản phẩm du lịch</t>
  </si>
  <si>
    <t>Học phần Phát triển sản phẩm du lịch bao gồm các nội dung liên quan tới các vấn đề chung về sản phẩm du lịch như: Điểm đến du lịch, định nghĩa sản phẩm du lịch, Các yếu tố ảnh hưởng đến sự phát triển sản phẩm du lịch, Chiến lược điểm đến cho phát triển sản phẩm du lịch, Vai trò của các cơ quan quản lý điểm đến trong phát triển sản phẩm du lịch. Ngoài ra học phần cung cung cấp cho người học các nội dung khác liên quan tới phát triển sản phẩm du lịch như: Các nguyên tắc và nguyên lý cơ bản trong phát triển sản phẩm du lịch, các bước và quy trình thực hiện, Hướng xây dựng và cách tiếp cận kiểu mẫu cho việc phát triển sản phẩm du lịch...</t>
  </si>
  <si>
    <t>Thanh toán và tín dụng quốc tế</t>
  </si>
  <si>
    <t xml:space="preserve">Bảo hiểm </t>
  </si>
  <si>
    <t>Giao tiếp trong du lịch</t>
  </si>
  <si>
    <t>Học phần Giao tiếp trong du lịch  giới thiệu cho sinh viên một số vấn đề cơ bản về hoạt động giao tiếp nói chung và giao tiếp trong du lịch nói riêng; Cung cấp cho sinh viên một số kỹ năng, nghi thức giao tiếp trong du lịch;Một số tập quán giao tiếp tiêu biểu trên thế giới.</t>
  </si>
  <si>
    <t>Du lịch sinh thái</t>
  </si>
  <si>
    <t xml:space="preserve">Kiểm toán nghiệp vụ </t>
  </si>
  <si>
    <t>Kế toán quản trị DN</t>
  </si>
  <si>
    <t>Kế toán thuế</t>
  </si>
  <si>
    <t xml:space="preserve">Thông qua môn Kế toán Thuế, sinh viên sẽ được nắm bắt các sắc thuế và cách vận dụng chúng trong thực tiễn, sinh viên có đủ kiến thực về mặt lý‎ thuyết cũng như thực hành để có thể tự làm kê khai thuế GTGT, lập quyết thuế GTGT, thuế TNDN, lập tờ khai thuế thu nhập cá nhân......và vận dụng được hệ thống kiến thức về Luật thuế và các văn bản thuế vào quá trình xử lý nghiệp vụ của kế toán.
</t>
  </si>
  <si>
    <t xml:space="preserve">Phân tích báo cáo tài chính </t>
  </si>
  <si>
    <t>516:HK2,23/12/2019- 14/6/2020</t>
  </si>
  <si>
    <t>Dưới sự hướng dẫn của giáo viên, sinh viên hoàn thành khoá luận tốt nghiệp với một đề tài nhất định thuộc chuyên ngành đào tạo.</t>
  </si>
  <si>
    <t>Quan hệ công chúng</t>
  </si>
  <si>
    <t>Văn hóa doanh nghiệp</t>
  </si>
  <si>
    <t>Học phần trang bị những kiến cơ bản về văn hoá doanh nghiệp và đạo đức kinh doanh. Nội dung học phần đề cập tới các dạng văn hoá doanh nghiệp, nhân tố ảnh hướng văn hoá doanh nghiệp, việc xây dựng văn hoá doanh nghiệp. Đồng thời, học phần giới thiệu một số vấn đề thực tế về đạo đức kinh doanh trong hoạt động gắn với trách nhiệm xã hội của doanh nghiệp</t>
  </si>
  <si>
    <t>Quản lý khu vui chơi giải trí</t>
  </si>
  <si>
    <t>Học phần Quản lý khu vui chơi giải trí gồm 3 tín chỉ, bao quát các vấn đề cơ bản dịch vụ vui chơi giải trí và quản lý khu vui chơi giải trí như: Lịch sử hình thành và xu hướng kinh doanh dịch vụ vui chơi giải trí; Điều kiện phát triển và kinh doanh dịch vụ vui chơi giải trí; Một số loại hình khu vui chơi giải trí.</t>
  </si>
  <si>
    <t>Kỹ năng quản lý tích cực</t>
  </si>
  <si>
    <t xml:space="preserve">Học phần cung cấp cho người học: khái niệm về quản lý tích cực;Phân tích được các kỹ năng quản lý tích cực; Mô tả được các bước tiến hành các kỹ năng quản lý tích cực; Thực hiện được các kỹ năng quản lý tích cực bao gồm : Tạo động lực cho nhân viên; Phản hồi; Giải quyết vấn đề; Đánh giá năng lực của nhân viên;Hình thành được tư duy tích cực trong quản lý; Sẵn sàng hỗ trợ tốt nhất cho đồng nghiệp.
</t>
  </si>
  <si>
    <t>Hệ thống di tích lịch sử - văn hóa  và danh thắng VN</t>
  </si>
  <si>
    <t>Học phần Hệ thống di tích lịch sử, văn hóa và danh thắng Việt Nam nhằm trang bị cho sinh viên hệ thống kiến thức chuyên sâu về hệ thống các di tích lịch sử, văn hóa và danh lam thắng cảnh Việt Nam để ứng dụng trong hoạt động du lịch. Hệ thống kiến thức đó bao gồm: khái niệm di tích lịch sử văn hóa; khái niệm và phân loại danh lam thắng cảnh; những di tích lịch sử văn hóa tiêu biểu Việt Nam</t>
  </si>
  <si>
    <t>Kỹ năng xin việc</t>
  </si>
  <si>
    <t>Học phần Kỹ năng xin việc trang bị những kiến thức khái quát, có hệ thống về quá trình tìm việc làm, tìm hiểu hồ sơ xin việc và nghệ thuật viết đơn xin việc; quá trình phỏng vấn tuyển dụng và nghệ thuật trả lời phỏng vấn; ứng dụng kỹ năng giao tiếp trong thương lượng về lương bổng và quyền lợi người lao động,… Học phần rèn luyện các kỹ năng  xin việc cơ bản như: kỹ năng kiểm soát sự lo lắng, sử dụng ngôn ngữ, trao đổi với người tuyển dụng; kỹ năng lắng nghe; kỹ năng trả lời câu hỏi; kỹ năng thương lượng; kỹ năng xây dựng và phát triển các mối quan hệ ,...trên cơ sở giải quyết những bài tập tình huống do giáo viên hay sinh viên trong lớp đưa ra.</t>
  </si>
  <si>
    <t>Tài chính phát triển</t>
  </si>
  <si>
    <t>- Chuyên cần, thảo luận và bài tập thực hành: 30%
- Thi kết thúc học phần: 70%</t>
  </si>
  <si>
    <t xml:space="preserve">Kế toán thương mại, dịch vụ </t>
  </si>
  <si>
    <t>Kế toán xây lắp</t>
  </si>
  <si>
    <t>517401A, B - QTKD ; 517402A,B - QTDVDL&amp; LH; 517403 - QTVP; 517404 - HDDL; 517411 - TCNH; 517412A,B  - KT</t>
  </si>
  <si>
    <t>Số TC</t>
  </si>
  <si>
    <t>Lịch trình GD</t>
  </si>
  <si>
    <t>Phương pháp đánh giá SV</t>
  </si>
  <si>
    <t>517:HK1,5/8 - 22/12/2019</t>
  </si>
  <si>
    <t>Nghệ thuật biểu diễn truyền thống Việt Nam</t>
  </si>
  <si>
    <t>Thực hành hướng dẫn du lịch theo tour (HP1) (1+1th)</t>
  </si>
  <si>
    <t>Địa lý du lịch Việt Nam</t>
  </si>
  <si>
    <t>Học phần Địa lý du lịch Việt Nam cung cấp cho người học những nội dung cơ bản về Địa lý du lịch như: lịch sử hình thành, đối tượng, nhiệm vụ, phương pháp nghiên cứu,...; Hệ thống phân vị, hệ thống chỉ tiêu, phương pháp phân vùng du lịch; Tài nguyên du lịch.  Địa lý các vùng du lịch Việt Nam: Vùng du lịch Bắc Bộ, vùng du lịch Bắc Trung Bộ, vùng du lịch Nam Trung Bộ và Nam Bộ.</t>
  </si>
  <si>
    <t>517:HK2,30/12/2019 - 27/6/2020</t>
  </si>
  <si>
    <t>517:HK2,23/12/2019 - 28/6/2020</t>
  </si>
  <si>
    <t>Quản trị chiến l­ược</t>
  </si>
  <si>
    <t>518401A, B,C - QTKD ; 518402A,B,C - QTDVDL&amp; LH; 518403 - QTVP; 586404 - HDDL; 518411 - TCNH; 518412 - KT</t>
  </si>
  <si>
    <t>518:HK1,5/8 - 22/12/2019</t>
  </si>
  <si>
    <t xml:space="preserve">Nghiệp vụ lễ tân khách sạn </t>
  </si>
  <si>
    <t xml:space="preserve">Quản trị học  </t>
  </si>
  <si>
    <t>518:HK2,23/12/2019 - 28/6/2020</t>
  </si>
  <si>
    <t>519401 - QTKD ; 519402 - QTDVDL&amp; LH; 51403 - QTVP; 516404 - HDDL; 516411 - TCNH; 516412A,B  - KT</t>
  </si>
  <si>
    <t xml:space="preserve">Những nguyên lý cơ bản của Chủ nghĩa Mác - Lênin </t>
  </si>
  <si>
    <t>519:HK1,19/8 - 19/01/2020</t>
  </si>
  <si>
    <t>Tiếng Anh cơ bản GE 1</t>
  </si>
  <si>
    <t>519:HK2,10/02 - 28/6/2020</t>
  </si>
  <si>
    <t>Tiếng Anh cơ bản GE 2</t>
  </si>
  <si>
    <t>Từ 5/8/2019 đến 29/9/2019</t>
  </si>
  <si>
    <t>Từ 5/8/2019 đến 6/10/2019</t>
  </si>
  <si>
    <t>Từ 21/10/2019 đến 29/12/2019</t>
  </si>
  <si>
    <t>Từ 30/12/2019 đến 17/5/2020</t>
  </si>
  <si>
    <t>Từ 5/8/2019 đến 13/10/2019</t>
  </si>
  <si>
    <t>Từ 18/11/2019 đến 29/12/2019</t>
  </si>
  <si>
    <t>Từ 23/12/2019 đến 17/5/2020</t>
  </si>
  <si>
    <t>Từ 28/10/2019 đến 22/12/2019</t>
  </si>
  <si>
    <t xml:space="preserve"> Đồ án Dân Dụng 8</t>
  </si>
  <si>
    <t>Từ10/2/2020 đến 7/6/2020</t>
  </si>
  <si>
    <t>Từ 30/3/2020 đến 7/6/2020</t>
  </si>
  <si>
    <t>Từ10/2/2020 đến 5/4/2020</t>
  </si>
  <si>
    <t>Từ 10/2/2020 đến 5/4/2020</t>
  </si>
  <si>
    <t xml:space="preserve"> Từ 4/3/2020 đến 17/3/2020</t>
  </si>
  <si>
    <t>Từ 5/8/2019 đến 20/10/2019</t>
  </si>
  <si>
    <t>Từ 19/8/2019 đến 10/11/2019</t>
  </si>
  <si>
    <t>Từ 9/9/2019 đến 1/12/2019</t>
  </si>
  <si>
    <t>Từ 23/9/2019 đến 1/12/2019</t>
  </si>
  <si>
    <t>Từ 23/9/2019đến 1/12/2019</t>
  </si>
  <si>
    <t>Tin học ứng dụng trong thi công</t>
  </si>
  <si>
    <t>Từ 5/8/2019 đến 1/12/2019</t>
  </si>
  <si>
    <t>Từ 30/12/2019 đến 15/3/2020</t>
  </si>
  <si>
    <t>Từ 24/2/2020 đến 10/5/2020</t>
  </si>
  <si>
    <t>Từ 6/4/2020 đến 10/5/2020</t>
  </si>
  <si>
    <t>Từ 8/6/2020 đến 2/8/2020</t>
  </si>
  <si>
    <t>Từ 5/8/2019đến 29/9/2019</t>
  </si>
  <si>
    <t>Từ 9/9/2019đến 1/12/2019</t>
  </si>
  <si>
    <t>Từ 30/12/2019đến 15/3/2020</t>
  </si>
  <si>
    <t>Môn học trang bị những kiến thức cơ bản liên quan đến nghiệp vụ đo bóc tiên lượng thiết kế xây dựng công trình như: Kỹ năng đọc bản vẽ kỹ thuật xây dựng; Nguyên tắc đo bóc khối lượng và trình tự đầu việc; phương pháp đo bóc khối lượng từ bản vẽ thiết kế kỹ thuật, thiết kế bản vẽ thi công àm cơ sở cho việc lập dự toán xây dựng công trình.</t>
  </si>
  <si>
    <t>Từ 5/8/2019đến 20/10/2019</t>
  </si>
  <si>
    <t xml:space="preserve"> Đồ án môn học Đo bóc tiên lượng nhằm rèn luyện kỹ năng thực hành đọc bản vẽ thiết kế, đo bóc tiên lượng thiết kế phục vụ quá trình lập dự toán xây dựng công trình.</t>
  </si>
  <si>
    <t>Kế toán doanh nghiệp xây dựng</t>
  </si>
  <si>
    <t xml:space="preserve"> Môn học trang bị những kiến thức cơ bản về kế toán doanh nghiệp và việc vận dụng chúng trong hoạt động kế toán doanh nghiệp xây dựng. Do sản phẩm xây lắp mang tính đơn chiếc, kết cấu đa dạng, phức tạp, sản xuất sản phẩm xây lắp có tính chu kỳ kinh doanh dài , hoạt động của doanh nghiệp mang tính lưu động, rộng lớn và phức tạp nên việc hạch toán kế toán ghi chép, phản ánh các nghiệp vụ kinh tế phát sinh trong quá trình hoạt động sản xuất kinh doanh của doanh nghiệp vừa phải phù hợp với đặc điểm của sản phẩm và sản xuất xây dựng vừa phải phù hợp với hệ thống tài khoản kế toán doanh nghiệp hiện hành.</t>
  </si>
  <si>
    <t>Từ 5/8/2019đến 1/12/2019</t>
  </si>
  <si>
    <t>Tổ chức sản xuất xây dựng 2</t>
  </si>
  <si>
    <t xml:space="preserve">Môn học trang bị các phương pháp tổ chức thi công các công trình xây dựng, trong đó đặc biệt nhấn mạnh vào phương pháp dây chuyền; công tác chuẩn bị trong xây dựng; biện pháp tổ chức và tiến độ thi công các quá trình  xây dựng cũng như thi công một công trình xây dựng.  </t>
  </si>
  <si>
    <t>Đồ án tổ chức thi công nhằm rèn luyện khả năng vận dụng kiến thức tổ chức thi công để thiết kế tổ chức thi công một công trình đơn giản giả định (công trình công nghiệp 1 tầng, công trình dân dụng thấp tầng).</t>
  </si>
  <si>
    <t>Từ 17/2/2020 đến 10/5/2020</t>
  </si>
  <si>
    <t>Từ 30/12/2019 đến 5/4/2020</t>
  </si>
  <si>
    <t>Từ 30/12/2019đến 5/4/2020</t>
  </si>
  <si>
    <t>Từ 9/3/2020 đến 10/5/2020</t>
  </si>
  <si>
    <t>Từ 28/10/2019 đến 29/12/2019</t>
  </si>
  <si>
    <t>Từ 5/8/2019đến 6/10/2019</t>
  </si>
  <si>
    <t>Từ 5/8/2019đến 8/12/2019</t>
  </si>
  <si>
    <t>Thi Thực hành+vấn đáp</t>
  </si>
  <si>
    <t>Từ 5/8/2019 đến 8/12/2019</t>
  </si>
  <si>
    <t>Từ 10/2/2020đến 5/4/2020</t>
  </si>
  <si>
    <t>Từ 20/4/2020 đến15/6/2020</t>
  </si>
  <si>
    <t>Từ 10/2/2020 đến 7/6/2020</t>
  </si>
  <si>
    <t>Từ 10/2/2020 đến 6/4/2020</t>
  </si>
  <si>
    <t>Từ 4/11/2019 đến 17/11/2019</t>
  </si>
  <si>
    <t xml:space="preserve"> Từ 9/3/2020 đến 15/3/2020</t>
  </si>
  <si>
    <t>Từ 5/8/2019 đến 30/11/2019</t>
  </si>
  <si>
    <t>Từ 14/10/2019 đến 30/11/2019</t>
  </si>
  <si>
    <t>Từ 3/9/2019 đến 30/11/2019</t>
  </si>
  <si>
    <t>Từ 3/9/2019 đến 24/11/2019</t>
  </si>
  <si>
    <t>Từ 10/2/2020 đến 26/4/2020</t>
  </si>
  <si>
    <t>Từ 30/12/2019 đến 10/5/2020</t>
  </si>
  <si>
    <t>Từ 8/6/2020 đến 30/6/2020</t>
  </si>
  <si>
    <t>Từ 14/10/2019 đến 24/11/2019</t>
  </si>
  <si>
    <t>Từ 5/8/2019 đến 24/11/2019</t>
  </si>
  <si>
    <t>Thiết kế yếu tố hình học và khảo sát thiết kế đường</t>
  </si>
  <si>
    <t>Cung cấp những kiến thức cơ bản về phân cấp đường ô tô, thiết kế tuyến trên bình đồ, mặt cắt dọc và mặt cắt ngang đường ô tô, thiết kế nền đường, kết cấu áo đường, nắm bắt được các vấn đề cơ bản trong tiêu chuẩn thiết kế đường ô tô hiện hành.</t>
  </si>
  <si>
    <t>Tin học ứng dụng Cầu đường</t>
  </si>
  <si>
    <t xml:space="preserve">Cung cấp cho sinh viên ngành cầu đường những kiến thức cơ bản về thiết kế trên máy vi tính, các phần mềm ứng dụng trong thiết kế công trình cầu đường như: ADS, NoVa, Softdesk trong thiết kế đường ô tô, Midas Civil trong thiết kế cầu . . . </t>
  </si>
  <si>
    <t>Đồ án thiết kế yếu tố Hình học đường</t>
  </si>
  <si>
    <t>Vận dụng những kiến thức đã học trong học phần  thiết kế đường 1 về phân cấp tuyến đường ô tô, trình tự  thiết kế tuyến trên bình đồ hoặc khi có số liệu đo đạc thực tế, quy hoạch hệ thống thoát nước trên tuyến đường, thiết kế mặt cắt dọc và mặt cắt ngang đường ô tô để thiết kế một tuyến đường cụ thể.</t>
  </si>
  <si>
    <t>Thủy văn công trình cầu đường</t>
  </si>
  <si>
    <t>Khái niệm chung về quy hoạchbố trí cầu, cống trên đường; nhiệm vụ tính toán thuỷ văn, tần suất thiết kế cầu cống nhỏ.</t>
  </si>
  <si>
    <t>Cơ sở công trình cầu và thiết kế mố trụ cầu</t>
  </si>
  <si>
    <t xml:space="preserve">Cung cấp cho sinh viên các kiến thức chung về hạng mục của công trình cầu; các tải trọng tác dụng lên chúng; Trình tự và các công việc cần tiến hành khi thực hiện một dự án đầu tư về thiết kế và xây dựng công trình cầu; Các cấu tạo chung của công trình cầu; Đặc biệt là học phần cung cấp các kiến thức chi tiết về hình dạng, kích thước cơ bản cũng như tính toán thiết kế và kiểm tra các bộ phận của Mố và trụ cầu. </t>
  </si>
  <si>
    <t>Thiết kế cầu bê tông cốt thép</t>
  </si>
  <si>
    <t>Cung cấp cho sinh viên những khái niệm, cách phân loại cầu theo các dạng sơ đồ khác nhau, vật liệu và các tính năng cơ bản. Nguyên tắc cấu tạo các loại cầu bản và cầu dầm đúc tại chỗ, lắp ghép và bán lắp ghép, bao gồm các loại tiết diện ngang, kích thước cơ bản, cách bố trí cốt thép. Nguyên tắc thiết kế cầu gồm tải trọng và tác động, lý thuyết phân tích và tính toán kết cấu nhịp. Đặc biệt cầu bê tông ứng lực trước. Cấu tạo chi tiết các bộ phận khác trong kết cấu nhịp cầu.</t>
  </si>
  <si>
    <t>Từ 5/8/2019 đến 10/5/2020</t>
  </si>
  <si>
    <t>Đồ án thiết kế cầu bê tông cốt thép</t>
  </si>
  <si>
    <t xml:space="preserve"> Vận dụng những kiến thức đã học trong môn thiết kế cầu bê tông cốt thép để tính toán, thiết kế kết cấu cầu bê tông cốt thép : cách lựa chọn kết cấu, tính toán nội lực, tính toán bố trí cốt thép, kiểm tra ứng suất theo các trạng thái giới hạn...</t>
  </si>
  <si>
    <t>Từ 9/9/2019 đến 30/11/2019</t>
  </si>
  <si>
    <t>Từ 23/9/2019 đến 30/11/2019</t>
  </si>
  <si>
    <t xml:space="preserve">Đường lối CM của Đảng CSVN </t>
  </si>
  <si>
    <t>Thi Trắc nghiệm</t>
  </si>
  <si>
    <t>05/8/2019-15/9/2019</t>
  </si>
  <si>
    <t>Từ 5/8/2019 đến 15/9/2019</t>
  </si>
  <si>
    <t>Từ 23/9/2019 đến 10/11/2019</t>
  </si>
  <si>
    <t>Từ 10/2/2020 đến 31/5/2020</t>
  </si>
  <si>
    <t>Từ 10/2/2020 đến 22/3/2020</t>
  </si>
  <si>
    <t>Từ 30/3/2020 đến 10/5/2020</t>
  </si>
  <si>
    <t xml:space="preserve"> Từ 9/3/2020đến 15/3/2020</t>
  </si>
  <si>
    <t>Từ 23/12/2019 đến 19/1/2020</t>
  </si>
  <si>
    <t>Trang bị cho sinh viên tiếng anh cho những tình huống thường gặp trong cuộc sống, giao tiếp hằng ngày kiến thức ngữ pháp mở rộng, nâng cao trên cơ sở kiến thức của trình độ Elementary làm nền tảng cho việc học tiếp các học phần tiếp theo cũng như việc tự học của sinh viên</t>
  </si>
  <si>
    <t>Từ 10/2/2020 đến 19/4/2020</t>
  </si>
  <si>
    <t>Từ5/8/2019 đến 13/10/2019</t>
  </si>
  <si>
    <t>Từ 2/3/2020 đến 5/4/2020</t>
  </si>
  <si>
    <t>Từ 16/3/2020 đến 24/5/2020</t>
  </si>
  <si>
    <t>Từ 4/5/2020 đến 24/5/2020</t>
  </si>
  <si>
    <t>Từ 10/2/2020 đến 24/5/2020</t>
  </si>
  <si>
    <t>Từ 5/8/2019đến 24/11/2019</t>
  </si>
  <si>
    <t>Khóa 519</t>
  </si>
  <si>
    <t>Từ 19/8/2019 đến 8/12/2019</t>
  </si>
  <si>
    <t>Từ 19/8/2019 đến 20/10/2019</t>
  </si>
  <si>
    <t>Từ 31/12/2019 đến 15/3/2020</t>
  </si>
  <si>
    <t>Từ 31/12/2019 đến 6/4/2020</t>
  </si>
  <si>
    <t>Từ 2/3/2020 đến 10/5/2020</t>
  </si>
  <si>
    <t>Từ 31/12/2019 đến 10/5/2020</t>
  </si>
  <si>
    <t>Từ 9/3/2020 đến  10/5/2020</t>
  </si>
  <si>
    <t>Từ 13/7/2020 đến 1/8/2020</t>
  </si>
  <si>
    <t>519111, 519115, ,519116</t>
  </si>
  <si>
    <t>Từ 19/8/2019 đến 1/12/2019</t>
  </si>
  <si>
    <t>Từ 11/3/2020 đến 12/5/2020</t>
  </si>
  <si>
    <t>Lớp 516101</t>
  </si>
  <si>
    <t>Phát triển ứng dụng cho thiết bị di động</t>
  </si>
  <si>
    <t>Học phần này cung cấp các kiến thức cần thiết để triển khai xây dựng ứng dụng trên thiết bị di động dựa trên nền tảng kiến thức đã có về phân tích thiết kế hệ thống, công nghệ phần mềm và lập trình di động. Hướng dẫn quy trình, kiến thức để triển khai xây dựng một ứng dụng cụ thể trên thiết bị di động.</t>
  </si>
  <si>
    <t xml:space="preserve">10 tuần </t>
  </si>
  <si>
    <t>Khai phá dữ liệu</t>
  </si>
  <si>
    <t>Học phần cung cấp cho sinh viên kiến thức cơ bản về các kho dữ liệu, các dạng luật kết hợp biểu diễn tri thức, phân lớp và dự đoán dữ liệu. Từ đó sinh viên có thể ứng dụng thực tế trong các lĩnh vực: Phân tích dữ liệu và hỗ trợ ra quyết định, Tin sinh, an ninh, Tài chính và thị trường chứng khoán..v..v</t>
  </si>
  <si>
    <t>Lập trình song song</t>
  </si>
  <si>
    <t>Cung cấp kiến thức tổng quan, các khái niệm và các thuật ngữ liên quan đến tính toán song song. Kiến trúc bộ nhớ máy tính song song và phương pháp kết nối trong hệ thống đa bộ xử lý. Lập trình song song và các mô hình lập trình song song.</t>
  </si>
  <si>
    <t>Lớp 516104</t>
  </si>
  <si>
    <t xml:space="preserve">Thiết kế mô hình mạng </t>
  </si>
  <si>
    <t>Thiết bị mạng truyền thông và mạng máy tính</t>
  </si>
  <si>
    <t>Học phần này cung cấp các kiến thức về các thiết bị được sử dụng để vận hành một hệ thống mạng như router, switch, các thiết bị wireless ….Cùng với đó là các giao thức định tuyến và các công nghệ, kĩ thuật truyền thông được áp dụng trong mạng internet hiện nay. Sau khi kết thúc môn học, sinh viên sẽ có cái nhìn tổng quan và cơ bản về cách vận hành của một hệ thống mạng và thiết kế mạng trong thực tế.</t>
  </si>
  <si>
    <t>An toàn thông tin mạng</t>
  </si>
  <si>
    <t>Môn học này giới thiệu các nguyên tắc cơ bản của an ninh mạng, phân tích hiểm họa của mạng,  kiểm soát an toàn mạng và các vấn đề cơ bản như thư tín điện tử, tường lửa, mã hóa ... Trong đó chú trọng vào các phương pháp và chuẩn công nghệ đã được sử dụng rộng rãi để đảm bảo an toàn cho các dữ liệu truyền trên mạng.</t>
  </si>
  <si>
    <t>Quản trị dữ liệu phân tán</t>
  </si>
  <si>
    <t>Học phần này cung cấp các kiến thức cơ bản về quản trị, tổ chức xử lý dữ liệu trong hệ thống phân tán, bao gồm những vấn đề như: tổng quan về hệ thống phân tán, hệ điều hành phân tán, các mô hình truyền thông sử dụng cho hệ thống phân tán, các phương pháp định danh và nhân bản dữ liệu, các kỹ thuật đồng bộ hóa và các hệ thống file phân tán đang được áp dụng trong thực tế.</t>
  </si>
  <si>
    <t>Lớp 517101</t>
  </si>
  <si>
    <t>Các thuật toán tính toán tiến hóa</t>
  </si>
  <si>
    <t>Trình bày các thuật toán cơ bản sử dụng trong tính toán tiến hoá như : Giải thuật di truyền, thuật toán mô phỏng đàn kiến trong tự nhiên, thuật toán tối ưu hoá bầy đàn, thuật toán memetic ,giải thuật tiến hoá giải các bài toán đa mục tiêu ,… Các thuật toán được trình bày cùng minh hoạ áp dụng vào các bài toán khó có ứng dụng trong thực tế như : Bài toán người du lịch, bài toán cái túi, bài toán phủ tập, bài toán lập kế hoạch sảnxuất, bài toán lập lịch ….</t>
  </si>
  <si>
    <t>Hệ  thống nhúng</t>
  </si>
  <si>
    <t>Lớp 517104</t>
  </si>
  <si>
    <t>Hệ quản trị CSDL Oracle</t>
  </si>
  <si>
    <t>Học phần này giới thiệu về Oracle và tính năng của các phiên bản khác nhau: 9i, 10g, 11g..., các kiến thức cơ bản và nâng cao về Oracle SQL, các công cụ phát triển dùng trong Oracle, PL/SQL, an toàn trong các ứng dụng Oracle, đánh giá hiệu năng các ứng dụng Oracle, và các ví dụ cụ thể.</t>
  </si>
  <si>
    <t>Lớp 518A+518B</t>
  </si>
  <si>
    <t>Trí tuệ nhân tạo</t>
  </si>
  <si>
    <t xml:space="preserve">Môn học nhằm mục đích cung cấp cho học viên các kiến thức cơ bản của công nghệ thông tin mới dựa trên kỹ nghệ xử lý tri thức và lập trình Heuristic. Ngoài ra, học viên còn được trang bị các kiến thức và các kỹ thuật hiện đại về thị giác máy, xử lý ngôn ngữ tự nhiên, các kỹ thuật tính toán mềm... </t>
  </si>
  <si>
    <t>Hệ quản trị CSDL SQL</t>
  </si>
  <si>
    <t>Học phần này cung cấp kiến thức cơ bản về hệ quản trị cơ sở dữ liệu SQL Server. Cách tạo cơ sở dữ liệu trong hệ quản trị cơ sở dữ liệu SQL Server bằng thao tác, bằng lệnh; cập nhật cơ sở dữ liệu: về cấu trúc, về dữ liệu; Lập trình tạo thủ tục, tạo hàm, tạo trigger trong SQL Server. Xây dựng bài toán quản lý ứng dụng trong thực tế.</t>
  </si>
  <si>
    <t>Lớp 519</t>
  </si>
  <si>
    <t>Phương pháp nghiên cứu khoa học</t>
  </si>
  <si>
    <t>Nghiên cứu khoa học là một hoạt động then chốt hàng đầu trong những ngành khoa học. Kết quả từ NCKH là những phát hiện mới về kiến thức, về bản chất sự vật, phát triển nhận thức khoa học về thế giới, sáng tạo phương pháp và phương tiện kỹ thuật mới có giá trị cao. Môn học có nội dung cung cấp những thông tin, những kiến thức cơ bản, các bước trong NCKH, những kỹ thuật cần thiết để tiếp cận phương pháp thí nghiệm và cách trình bày các kết quả NCKH. Giới thiệu các khái niệm và bản chất logic của nghiên cứu khoa học (NCKH); Phương pháp xây dựng cơ sở lý luận của đề tài, thu thập và định hướng xử lý thông tin, trình tự thực hiện đề tài; Hướng dẫn cách viết, trình bày luận văn, một đề tài NCKH và kỹ năng thuyết trình.</t>
  </si>
  <si>
    <t>05/08/2019 đến 23/11/2019</t>
  </si>
  <si>
    <t>23/12/2019 đến 25/04/2020</t>
  </si>
  <si>
    <t>25/05/2020 đến 27/06/2020</t>
  </si>
  <si>
    <t>06/07/2020 đến 05/08/2020</t>
  </si>
  <si>
    <t>23/12/2019 đến 02/05/2020</t>
  </si>
  <si>
    <t>23/12/2019 đến 22/02/2020</t>
  </si>
  <si>
    <t>01/06/2019 đến 30/06/2020</t>
  </si>
  <si>
    <t>05/08/2019 đến 23/11/2020</t>
  </si>
  <si>
    <t>05/08/2019 đến 14/09/2019</t>
  </si>
  <si>
    <t>Đường lối CM của ĐCS Việt Nam</t>
  </si>
  <si>
    <t>16/09/2019 đến 23/11/2019</t>
  </si>
  <si>
    <t>10/02/2020 đến 13/05/2020</t>
  </si>
  <si>
    <t>Nắm được phương pháp lập trình theo cấu trúc, phương pháp lập trình hướng đối tượng. Sử dụng thành thạo ngôn ngữ C/C++ ứng dựng vào lập trình một số bài toán trong thực tế</t>
  </si>
  <si>
    <t>29/06/2020 đến 10/07/2020</t>
  </si>
  <si>
    <t>19/08/2019 đến 30/11/2019</t>
  </si>
  <si>
    <t>06/01/2020 đến 18/05/2020</t>
  </si>
  <si>
    <t>Máy CNC</t>
  </si>
  <si>
    <t>1/ Ngành CNMT</t>
  </si>
  <si>
    <r>
      <t>Khóa</t>
    </r>
    <r>
      <rPr>
        <b/>
        <sz val="12"/>
        <rFont val=".VnTimeH"/>
        <family val="2"/>
      </rPr>
      <t xml:space="preserve"> 519303 </t>
    </r>
  </si>
  <si>
    <t>Từ 16/9 đến 30/12</t>
  </si>
  <si>
    <t>Từ 6/8 đến 17/12</t>
  </si>
  <si>
    <r>
      <t>Khóa</t>
    </r>
    <r>
      <rPr>
        <b/>
        <sz val="12"/>
        <rFont val=".VnTimeH"/>
        <family val="2"/>
      </rPr>
      <t xml:space="preserve"> 518303</t>
    </r>
    <r>
      <rPr>
        <sz val="12"/>
        <rFont val=".VnTimeH"/>
        <family val="2"/>
      </rPr>
      <t xml:space="preserve"> </t>
    </r>
  </si>
  <si>
    <t>GE3</t>
  </si>
  <si>
    <t>Từ 5/8 đến 25/11</t>
  </si>
  <si>
    <t>Sinh thái học</t>
  </si>
  <si>
    <t>Học phần bao gồm những kiến thức cơ bản về sinh thái và môi trường để nghiên cứu các mối quan hệ giữa các sinh vật với nhau và môi trường và có thể tận dụng chúng trong các công tác khác nhau liên quan đến vấn đề tài nguyên và môi trường</t>
  </si>
  <si>
    <t>517303, 05/08-09/12/19</t>
  </si>
  <si>
    <t xml:space="preserve">LT 1,5TC CĐ 0,5TC
Điểm học phần được tính theo trọng số:
 1. Bài kiểm tra giữa kỳ :   30%
 2. Thảo luận: 20%
 3. Bài thi  cuối kỳ:  50%
</t>
  </si>
  <si>
    <r>
      <t>Khóa</t>
    </r>
    <r>
      <rPr>
        <b/>
        <sz val="12"/>
        <rFont val=".VnTimeH"/>
        <family val="2"/>
      </rPr>
      <t xml:space="preserve"> 517303 </t>
    </r>
  </si>
  <si>
    <r>
      <t xml:space="preserve">Khóa </t>
    </r>
    <r>
      <rPr>
        <b/>
        <sz val="12"/>
        <rFont val=".VnTimeH"/>
        <family val="2"/>
      </rPr>
      <t xml:space="preserve">516303 </t>
    </r>
  </si>
  <si>
    <t>Học phần bao gồm quản lý môi trường, các công cụ luật pháp, chính sách, kinh tế, kỹ thuật đang được áp dụng trong các cơ quan quản lý nhà nước, trong các doanh nghiệp, khu vực dân cư và các kiến thức về quản lý các thành phần môi trường</t>
  </si>
  <si>
    <t>516303+517303, 05/08-09/12/19</t>
  </si>
  <si>
    <t xml:space="preserve">LT 1,5TC CĐ 0,5TC
Điểm học phần được tính theo trọng số:
 1. Bài kiểm tra giữa kỳ :   15%
 2.Tiểu luận : 15%
 3. Bài thi  cuối kỳ : 70%
</t>
  </si>
  <si>
    <t>Môn học trang bị cho sinh viên các kiến thức cơ bản nhất về ĐGTĐMT bao gồm :
  1.Lịch sử phát triển, ý nghĩa, đối tượng, định nghĩa và các nội dung cơ bản của ĐGTĐMT và đánh giá môi trường chiến lược
  2.Trình tự thực hiện ĐGTĐMT
  3.Các phương pháp ĐGTĐMT
  4.Đánh giá tác động đến từng thành phần môi trường như môi trường khí, nước...
Môn học cũng giới thiệu một số hướng dẫn lập báo cáo ĐGTĐMT ở Việt Nam và của một số tổ chức, khu vực trên thế giới.
Thông qua môn học, sinh viên có khả năng phân tích tiến tới tổ chức, tiến hành lập báo cáo ĐGTĐMT một dự án phát triền.</t>
  </si>
  <si>
    <t xml:space="preserve">LT 1,5TC CĐ 0,5TC
Điểm học phần được tính theo trọng số:
 1. Bài kiểm tra giữa kỳ :   30%
 2. Thảo luận, bài tập :20%
 3. Bài thi  cuối kỳ:  50%
</t>
  </si>
  <si>
    <t>Học phần bao gồm những kiến thức cơ bản về SXSH, khái niệm về SXSH, kỹ thuật SXSH; triển khai SXSH trên thế giới và Việt Nam, phương pháp luận đánh giá SXSH</t>
  </si>
  <si>
    <t xml:space="preserve">LT 1,5TC BT 0,5TC
Điểm học phần được tính theo trọng số:
1. Chuyên cần:  15%
 2. Bài kiểm tra giữa kỳ :   15%
 3. Bài thi  cuối kỳ: 70%
</t>
  </si>
  <si>
    <t>Môn học giúp sinh viên "nhìn" bài toán thực như một hệ thống mô phỏng(mô hình) để có thể tính toán, điều khiển các quá trình này. Với sự đa dạng của các bài toán trong thực tế và tính phức tạp của ngành, sinh viên vừa phải biết cơ sở lý thuyết nhưng cũng cần biết các kỹ năng đặt bài toán, tính toán được các kỹ năng đặt bài toán, tính toán được các bài toán cơ bản và kết hợp được với các chuyên gia của các lĩnh vực khác với lòng tin sẽ có được kết quả cuối cùng đúng.</t>
  </si>
  <si>
    <t xml:space="preserve">LT 1,5TC BTL 0,5TC
Điểm học phần được tính theo trọng số:
 1.Kiểm tra giữa kỳ : 20%
 2. Chuyển cần  : 10%
 3. Bài thi  cuối kỳ:  70%
</t>
  </si>
  <si>
    <t>Mục tiêu trang bị cho sinh viên các kiến thức cở bản về các công cụ kinh tế môi trường, kinh tế tài nguyên, các tiếp cận và sử dụng các công cụ kinh tế môi trường phục vụ cho phát triển bền vững. Bước đầu hình thành kỹ năng sử dụng công cụ kinh tế môi trường trong điều kiện thực tế.
Học phần giới thiệu sơ lược về kinh tế vĩ mô, vi mô, quan hệ giữa kinh tế môi trường và phát triển. Học phần tập trụng trình bày các vấn đề sau :
  Kinh tế ô nhiễm, khái niệm, công cụ, cách áp dụng, nguyên lý chung lựa chọn giải pháp và công cụ kinh tế giải quyết vấn đề ô nhiễm.
  Kinh tế tài nguyên, mối quan hệ giữa khai thác và bảo tồn, khai thác tối ưu bền vững tài nguyên.
  Phân tích chi phí lợi ích mở rộng, đánh giá hiệu quả của các giải pháp bảo vệ môi trường.</t>
  </si>
  <si>
    <t xml:space="preserve">LT 1TC CĐ 1TC
Điểm học phần được tính theo trọng số:
 1.Bài tập trên lớp : 15%
 2. Seminar  : 15%
 3. Bài thi  cuối kỳ:  70%
</t>
  </si>
  <si>
    <t>Môn học nhằm trang bị cho sinh viên những kiến thức cơ bản về đặc tính nguồn nước, cơ sở lý thuyết của các quá trình xử lý nước cấp cho sinh hoạt và công nghiệp, sơ đồ công nghệ và các phương pháp xử lý nước thiên nhiên, thiết kệ hệ thống xử lý và các công trình đơn vị trong hệ thống : quy hoạch mặt bằng, quản lý vận hành, bảo dưỡng các công trình và thiết bị trong nhà máy cấp nước.</t>
  </si>
  <si>
    <t xml:space="preserve">LT 1,5TC TH 0,5TC
Điểm học phần được tính theo trọng số:
 1. Bài kiểm tra giữa kỳ :   15%
 2. Thực hành : 15%
 3. Bài thi  cuối kỳ:  70%
</t>
  </si>
  <si>
    <t>Đây là đợt thực tập của sinh viên trước khi thực hiện luận văn  tốt nghiệp. Mục đích của đợt thực tập tốt nghiệp là giúp sinh viên tìm hiểu một quy trình xử lý chất thải hoàn chỉnh, thu thập các số liệu thực tế của hệ thống xử lý phục vụ cho việc thực hiện luận văn tốt nghiệp. Đồng thời qua đợt thực tập, sinh viên sẽ làm quen với vai trò của người kỹ sư trong việc điều hành và quản lý trạm chất thải</t>
  </si>
  <si>
    <t>Báo cáo và vấn đáp :100%</t>
  </si>
  <si>
    <t>2/ Ngành CNSH</t>
  </si>
  <si>
    <r>
      <t>Khóa</t>
    </r>
    <r>
      <rPr>
        <b/>
        <sz val="12"/>
        <rFont val=".VnTimeH"/>
        <family val="2"/>
      </rPr>
      <t xml:space="preserve"> 519301 </t>
    </r>
  </si>
  <si>
    <r>
      <t>Khóa</t>
    </r>
    <r>
      <rPr>
        <b/>
        <sz val="12"/>
        <rFont val=".VnTimeH"/>
        <family val="2"/>
      </rPr>
      <t xml:space="preserve"> 518301 </t>
    </r>
  </si>
  <si>
    <t>TiÕng Anh  GE3</t>
  </si>
  <si>
    <t>X¸c suÊt thèng kª</t>
  </si>
  <si>
    <t>KH Tr¸i ®Êt</t>
  </si>
  <si>
    <t>Ho¸ keo</t>
  </si>
  <si>
    <t>Ho¸ h÷u c¬</t>
  </si>
  <si>
    <r>
      <t xml:space="preserve">Khóa </t>
    </r>
    <r>
      <rPr>
        <b/>
        <sz val="12"/>
        <rFont val=".VnTimeH"/>
        <family val="2"/>
      </rPr>
      <t xml:space="preserve">517301 </t>
    </r>
  </si>
  <si>
    <t>§L CM  §¶ng CSVN</t>
  </si>
  <si>
    <t>SHCN Thùc vËt</t>
  </si>
  <si>
    <t>SHCN §éng vËt</t>
  </si>
  <si>
    <r>
      <t>Khóa</t>
    </r>
    <r>
      <rPr>
        <b/>
        <sz val="12"/>
        <rFont val=".VnTimeH"/>
        <family val="2"/>
      </rPr>
      <t xml:space="preserve"> 516301</t>
    </r>
  </si>
  <si>
    <t>Trång nÊm</t>
  </si>
  <si>
    <t>CNSX R­ùîu Bia vµ NGK</t>
  </si>
  <si>
    <t>CNSH m«i tr­êng</t>
  </si>
  <si>
    <t>X©y dùng CN</t>
  </si>
  <si>
    <t>Thùc tËp 2</t>
  </si>
  <si>
    <t>CNCB ChÌ cµ phª</t>
  </si>
  <si>
    <t>B/</t>
  </si>
  <si>
    <t>Học kỳ 2 năm học 2019-2020</t>
  </si>
  <si>
    <t>1/ Ngành CNKTMT</t>
  </si>
  <si>
    <t>stt</t>
  </si>
  <si>
    <t xml:space="preserve">Mục đích </t>
  </si>
  <si>
    <t xml:space="preserve">Số </t>
  </si>
  <si>
    <t>PP đánh giá SV</t>
  </si>
  <si>
    <t>Từ 10/2 đến 4/5</t>
  </si>
  <si>
    <r>
      <t xml:space="preserve">Tiếng Anh </t>
    </r>
    <r>
      <rPr>
        <sz val="15"/>
        <color indexed="8"/>
        <rFont val="Times New Roman"/>
        <family val="1"/>
      </rPr>
      <t>cơ sở</t>
    </r>
    <r>
      <rPr>
        <sz val="14"/>
        <color indexed="8"/>
        <rFont val="Times New Roman"/>
        <family val="1"/>
      </rPr>
      <t xml:space="preserve"> (GE4)</t>
    </r>
  </si>
  <si>
    <r>
      <t xml:space="preserve">Tiếng Anh </t>
    </r>
    <r>
      <rPr>
        <sz val="15"/>
        <color indexed="8"/>
        <rFont val=".VnTime"/>
        <family val="2"/>
      </rPr>
      <t>c¬ së</t>
    </r>
    <r>
      <rPr>
        <sz val="14"/>
        <color indexed="8"/>
        <rFont val="Times New Roman"/>
        <family val="1"/>
      </rPr>
      <t xml:space="preserve"> (GE4)</t>
    </r>
  </si>
  <si>
    <t>§a d¹ng sinh häc</t>
  </si>
  <si>
    <t xml:space="preserve">Qu¸ tr×nh vµ thiÕt bÞ CNHH1 </t>
  </si>
  <si>
    <t>TÕ bµo häc</t>
  </si>
  <si>
    <t>Hãa Sinh häc</t>
  </si>
  <si>
    <t>Qu¸ tr×nh vµ thiÕt bÞ CNHH2</t>
  </si>
  <si>
    <t>Di truyÒn häc</t>
  </si>
  <si>
    <t>Sinh häc ph©n tö vµ Kü thuËt di truyÒn</t>
  </si>
  <si>
    <t>C«ng nghÖ r­îu bia vµ n­íc gi¶i kh¸t</t>
  </si>
  <si>
    <t>Qu¶n lÝ vµ kiÓm tra chÊt l­îng</t>
  </si>
  <si>
    <t>X©y dùng c«ng nghiÖp</t>
  </si>
  <si>
    <t xml:space="preserve">Thùc tËp 2 </t>
  </si>
  <si>
    <r>
      <t>C«ng ngh</t>
    </r>
    <r>
      <rPr>
        <sz val="14"/>
        <rFont val="Times New Roman"/>
        <family val="1"/>
      </rPr>
      <t>ệ</t>
    </r>
    <r>
      <rPr>
        <sz val="14"/>
        <rFont val=".VnTime"/>
        <family val="2"/>
      </rPr>
      <t xml:space="preserve">  CB chÌ, cµ phª</t>
    </r>
  </si>
  <si>
    <t>Giúp sinh viên tiếp tục phát triển các kỹ năng nghe, nói, đọc viết và làm quen với các dạng bài thi the format thi lấy chứng chỉ TOEFL iBT- chứng chỉ đánh giá năng lực sử dụng tiếng Anh hàng đầu hiện nay.</t>
  </si>
  <si>
    <t>Từ 05/8/2019 
đến  25/11/2019</t>
  </si>
  <si>
    <t>Cung cấp cho  sinh viên những kiến thức cơ bản về từ vựng bao gồm cấu tạo và cấu trúc từ, nguồn gốc từ, các loại nghĩa của từ, và các biến đổi về hình thái từ nhằm tăng tính hiệu quả của quá trình tiếp thu ngon ngữ cũng như khả năng sử dụng từ trong giao tiếp nói và viết của  người học.</t>
  </si>
  <si>
    <t>Cung cấp cho sinh viên những kiến thức tổng quát về lịch sử và sự phát triển của nền văn học Anh nói chung, cũng như giúp họ nắm vững được tác phẩm, tác giả tiêu biểu của nền văn học này.</t>
  </si>
  <si>
    <t>Sinh viên rèn luyện các kỹ năng thực hành dịch nói ở trình độ nâng cao cho sinh viên. Học phần này giúp phát triển kỹ năng dịch nói ở trình độ cao hơn so với THD1.</t>
  </si>
  <si>
    <t>Sinh viên tiếp tục thực hành kỹ năng biên dịch như ở THD1 với các dạng bài  thuộc các chủ để của THD2 ở học phần này.</t>
  </si>
  <si>
    <t>Sinh viên tự chọn 1 đơn vị để thực tập tiếng. Kết thúc một tháng thực tập sinh viên phải hoàn tất báo cáo thực tập mô tả về đơn vị thực tập và công việc được giao cũng như kết quả thực tập.</t>
  </si>
  <si>
    <t>Đây là giai đoạn sinh viên tập dượt làm nghiên cứu khoa học dưới sự hướng dẫn của giáo viên chuyên môn.</t>
  </si>
  <si>
    <t>Từ 17/2/2019 
đến  23/5/2020</t>
  </si>
  <si>
    <t>Giúp phát triển kỹ năng dịch nói ở trình độ cao hơn thông qua các hoạt động dịch đa dạng hơn, bao gồm nghe tin tức từ các nguồn tin của người bản địa với tốc độ xử lý nhanh hơn ở hai phần học trước.</t>
  </si>
  <si>
    <t>Từ 17/2/2019 
đến  09/5/2020</t>
  </si>
  <si>
    <t>Củng cố mở rộng vốn từ và kiến thức nền thuộc các chủ đề đã học ở thực hành dịch 1 và 2.</t>
  </si>
  <si>
    <t>Đây là những tác phẩm tiêu biểu của văn học Trung Quốc qua các thời kỳ, phân tích để thấy giá trị nội dung và giá trị nghệ thuật của các tác phẩm. Từ đó nâng cao hiểu biết của sinh viên về nền văn hóa Trung Quốc.</t>
  </si>
  <si>
    <t>Cung cấp cho sinh viên một cách khái quát về các chủ đề về địa lý, lịch sử, dân số, dân tộc, kinh tế, khoa học kỹ thuật… nhằm giúp sinh viên tiếp cận và có cái nhìn khái quát về xã hội Trung Quốc.</t>
  </si>
  <si>
    <t>Trang bị cho sinh viên các kiến thức cơ bản và khái quát về sự ra đời và phát triển của nền văn học Nhật Bản từ thời cổ đại cho đến nay. Cung cấp cho sinh viên các kiến thức về bối cảnh lịch sử, các đặc điểm của nền văn học Nhật Bản.</t>
  </si>
  <si>
    <t>Cung cấp cho sinh viên những hiểu biết cơ bản có hệ thống về đường lối của Đảng, đặc biệt là đường lối trong thời kỳ đổi mới.</t>
  </si>
  <si>
    <t>Cung cấp các kiến thức về ngữ pháp và tự vựng cơ bản tương ứng theo từng chủ đề giúp sinh viên rèn luyện vốn từ và cấu trúc ngữ pháp trong các hình huống giao tiếp phức tạp hơn.</t>
  </si>
  <si>
    <t>Cung cấp cho sinh viên các kiến thức về từ và cấu tạo từ, các từ loại của tiếng Anh, các hình thức nối câu, mạo từ, động giới từ các hình thức đảo ngữ, câu gián tiếp câu trực tiếp.</t>
  </si>
  <si>
    <t>Giúp sinh viên tiếp tục phát triển các kỹ năng nghe và làm quen với các dạng bài thi theo format thi lấy chứng chỉ TOEFL iBT- chứng chỉ đánh giá năng lực sử dụng tiếng Anh hàng đầu hiện nay.</t>
  </si>
  <si>
    <t>Giúp sinh viên tiếp tục phát triển các kỹ năng nói và làm quen với các dạng bài thi theo format thi lấy chứng chỉ TOEFL iBT- chứng chỉ đánh giá năng lực sử dụng tiếng Anh hàng đầu hiện nay.</t>
  </si>
  <si>
    <t>Giúp sinh viên tiếp tục phát triển các kỹ năng đọc và làm quen với các dạng bài thi theo format thi lấy chứng chỉ TOEFL iBT- chứng chỉ đánh giá năng lực sử dụng tiếng Anh hàng đầu hiện nay.</t>
  </si>
  <si>
    <t>Giúp sinh viên tiếp tục phát triển các kỹ năng viết và làm quen với các dạng bài thi theo format thi lấy chứng chỉ TOEFL iBT- chứng chỉ đánh giá năng lực sử dụng tiếng Anh hàng đầu hiện nay.</t>
  </si>
  <si>
    <t>Trang bị cho các em các kiến thức nền về lý thuyết dịch. Cụ thể các em sẽ cùng tìm hiểu thế nào là dịch thuật, mối quan hệ giữa diễn ngôn và dịch thuật cùng với lịch sử ra đời và phát triển của môn học này.</t>
  </si>
  <si>
    <t>Cung cấp cho sinh viên những kiến thức về tiếng Anh du lịch, đồng thời củng cố kiến thức tiếng Anh nói chung bao gồm từ vựng, ngữ pháp với những thông tin về Du lịch, khách sạn và các điểm du lịch, văn hóa, sơ lược về lịch sử và các dân tộc thiểu số Việt nam, các di tích  lịch sử....</t>
  </si>
  <si>
    <t>Từ 30/12/2019 đến 06/6/2020</t>
  </si>
  <si>
    <t>Nhằm mục đích luyện tập các kỹ năng ngôn ngữ trong môi trường kinh doanh nhằm  phần nào giúp các sinh viên hòa nhập tốt hơn trong môi trường làm việc tác nghiệp trong tương lai.</t>
  </si>
  <si>
    <t>Sinh viên sẽ được thực hành kỹ năng  biên dịch, bao gồm cả dịch Anh - Việt, Việt -Anh thuộc các chủ đề ngoại giao, kinh tế, văn hóa - xã hội và giáo dục.</t>
  </si>
  <si>
    <t>Giới thiệu giúp sinh viên những kỹ năng dịch cơ bản, phân biệt sự phát nhau giữa dịch nói và dịch viết, tạo điều kiện cho sinh viên thực hành những kỹ năng phiên dịch cơ bản thông qua các hoạt động thực hành trên lớp và tự luyện thêm ở nhà.</t>
  </si>
  <si>
    <t>Cung cấp cho sinh viên tri thức cơ bản về các bộ phận cấu âm và vai trò của chúng trong tạo âm, giúp sinh viên hiểu đầy đủ và chi tiết các nguyên tắc cấu tạo âm từ phụ âm đến nguyên âm, các nhận dạng âm tiết trong từ, các đánh trọng âm trong từ đồng thời giúp sinh viên hiểu và vận dụng được các nguyên tắc nói âm trong tiếng Anh, giúp sinh viên hiểu được các kiểu ngữ điệu trong tiếng Anh và chức năng cũng như vai trò của chúng.</t>
  </si>
  <si>
    <t>Đất nước học Mỹ</t>
  </si>
  <si>
    <t>Cung cấp những kiến thức tổng quát về đất nước và nền văn hóa Mỹ nói chung, những giá trị cũng như ảnh hưởng cụ thể của nó đến các quốc gia khác nhau và các nền văn hoa khác nhau nói riêng, giúp sinh viên khám phá nền văn hóa của thứ tiếng đang học nhằm nâng cao tính hiệu quả của quá trình tiếp thụ ngôn ngữ cũng như trong giao tiếp liên văn hóa của người học.</t>
  </si>
  <si>
    <t>Tiếp tục trang bị cho sinh viên những kiến thức tiếng Trung cơ bản cho những tình huống thường gặp trong cuộc sống, giao tiếp hàng ngày và kiến thức ngữ pháp làm nền tảng cho việc học tiếp cho các học phần tiếp theo cũng như việc tự học của sinh viên.</t>
  </si>
  <si>
    <t>Giới thiệu kiến thức cơ bản về ngữ âm tiếng Trung Quốc hiện đại như âm tố, âm vị, nguyên âm, phụ âm, âm tiết thanh điệu, biến điệu trong tiếng Trung. Cung cấp các kiến thức cơ bản về văn tự tiếng Trung Quốc, nghiên cứu mối quan hệ giữa Hình - Âm Nghĩa trong chữ Hán, giúp sinh viên có thể nắm sơ lược được quá trình hình thành và phát triển chữ viết tiếng Hán.</t>
  </si>
  <si>
    <t>Học sinh được luyện khẩu ngữ tiếng Trung qua các chủ đề phong phú như phong tục tập quán trong các ngày lễ, tết, đời sống của người Trung Quốc, những vấn đề xã hội, quan niệm về tình yêu hôn nhân, công việc..</t>
  </si>
  <si>
    <t>Giúp sinh viên nâng cao kỹ năng nghe hiểu và biểu đạt ngôn ngữ tiếng Trung.</t>
  </si>
  <si>
    <t>Trang bị cho các em các kiến thức nền về lý thuyết dịch. Cụ thể các em sẽ cùng tìm hiểu thế nào là dịch thuật, mối quan hệ giữa diễn ngôn và dịch thuật cùng với lịch sử ra đời và phát triển của môn học này.Ngoài ra do đặc thù riêng của tiếng Trung và tiếng Việt nên có sự khác nhau về cách diễn đạt con số, các đại từ nhân xưng, đây là điều người làm phiên dịch cần hết sức chú ý.</t>
  </si>
  <si>
    <t>Cung cấp cho sinh viên những kiến thức về tiếng Trung du lịch, đồng thời củng cố kiến thức tiếng Trung nói chung bao gồm từ vựng, ngữ pháp với những thông tin về Du lịch, khách sạn và các điểm du lịch, văn hóa, sơ lược về lịch sử và các dân tộc thiểu số Việt nam, các di tích  lịch sử....</t>
  </si>
  <si>
    <t>Giúp sinh viên nắm được những nét cơ bản về văn học Trung Quốc qua các thời kỳ cổ đại, hiện đại và đưng đại, có những hiểu biết nhất định về các tác giả nổi tiếng như: Lý Bạch, Đỗ Phủ, Lỗ Tấn, Ba Kim…. Cũng như hiểu được những đóng góp to lớn của họ đối với nền văn học Trung Quốc.</t>
  </si>
  <si>
    <t>Sinh viên sẽ được thực hành kỹ năng  biên dịch, bao gồm cả dịch Trung - Việt, Việt -Trung thuộc các chủ đề ngoại giao, kinh tế, văn hóa - xã hội và giáo dục.</t>
  </si>
  <si>
    <t>Giúp sinh viên nắm được tính chất, đơn vị ngữ pháp, từ loại và cơ sở phân loại từ, chức năng ngữ pháp và ý nghĩa ngữ pháp của từ. Ngoài ra bổ sung kiến thức về cấu trúc, phân loại các cụm từ, câu và đặc điểm hân loiaj câu (câu đơn và câu phức) trong tiếng Trung Quốc, các phương pháp phân tích ngữ pháp, chủ yếu là phương pháp phân tích tầng bậc.</t>
  </si>
  <si>
    <t xml:space="preserve">Cung cấp cho sinh viên những kiến thức cơ bản về phân loại hệ thống từ loại, các loại từ vựng, đặc điểm cách biểu hiện trong tiếng Nhật, câu trúc câu, trật tự thành phần câu trong câu, câu phức, tổng hợp các </t>
  </si>
  <si>
    <t>Trang bị cho sinh viên những kiến thức về ngữ pháp sử dụng trong nói, viết trong cuộc sống cũng như các dạng bài và mẫu ngữ pháp ở trình độ trung cao cấp tương đương với trình độ N2 năng lực tiếng Nhật.</t>
  </si>
  <si>
    <t>Thông qua rèn luyện nghe hội thoại ở mức độ khó giúp sinh viên nâng cao khả năng nghe hiểu với nội dung có mức độ phức tạp.</t>
  </si>
  <si>
    <t>Trang  bị cho sinh viên những kiến thức về từ vựng sử dụng trong khi nói, viết trong cuộc sống, giao tiếp hàng ngày, và kiến thức từ vựng làm nền tảng cho việc học tiếp cho các phần học tiếp theo và kiến thức về từ vựng ở trình độ cao cấp cũng như việc tự học của sinh viên.</t>
  </si>
  <si>
    <t>Sinh viên được trang bị các kỹ năng đọc kỹ, đọc lướt, đọc quét thông qua việc xử lý các văn bản đọc trong quá trình chính và các tài liệu phục trợ luyện thi N2.</t>
  </si>
  <si>
    <t>Tiếp tục rèn luyện và nâng cao khả năng viết luận cao cấp trong tiếng Nhật.</t>
  </si>
  <si>
    <t>Cung cấp cho sinh viên những kiến thức lý thuyết về ngoại thương như quá trình lưu thông hàng hóa, dòng đi của các loại chứng từ, các loại giá thuộc vận đơn đườngbiển, các thuê tầu, thủ tục hải quan, chào hàng, đàm phán đơn hàng, khiếu nại về hàng hóa…</t>
  </si>
  <si>
    <t>Sinh viên sẽ được thực hành kỹ năng  biên dịch, bao gồm cả dịch Nhật - Việt, Việt -Nhật thuộc các chủ đề ngoại giao, kinh tế, văn hóa - xã hội và giáo dục.</t>
  </si>
  <si>
    <t>Sinh viên được học các kiến thức liên quan đến điều kiện lịch sử, địa lý của Nhật Bản từ thời cổ đại đến nay. Các vấn đề liên quan đến đời sông của người Nhật Bản, các vấn đề liên quan đến xã hội Nhật bản như hệ thống chính trị, kinh tế, các chính sách ngoại giao...</t>
  </si>
  <si>
    <t>Giúp sinh viên hiểu được khái quát về ngữ âm tiếng Nhật như âm vị, âm tiết, đơn âm, bộ máy phát âm, hệ thống nguyên âm, phụ âm, các loại âm dài, âm ngắt… và đặc biệt cách phát âm của từng âm đó. Ngoài ra giới thiệu đến sinh viên các hiện tượng như vô thanh hóa nguyên âm, hữu thanh hóa phụ âm các hiện tượng đồng hóa âm xuôi- ngược- qua lai, cách phát âm trong các trường hợp từ có âm ngắt, âm dài, các âm đặc biệt. Ngoài ra cung cấp thêm cho sinh viên các kiến thức về trọng âm, ngữ điệu, đặc điểm phương ngữ trong tiếng Nhật, đồng thời giới thiệu hệ thống ký hiệu ngữ âm giúp cho việc ghi và chuẩn xác cách phát âm trong tiếng Nhật.</t>
  </si>
  <si>
    <t>Cung cấp cho  sinh viên những kiến thức cơ bản về từ vựng bao gồm cấu tạo và cấu trúc từ, nguồn gốc từ, các loại nghĩa của từ, và các biến đổi về hình thái từ nhằm tăng tính hiệu quả của quá trình tiếp thu ngôn ngữ cũng như khả năng sử dụng từ trong giao tiếp nói và viết của  người học.</t>
  </si>
  <si>
    <t>Từ 23/12/2019 đến 18/01/2020</t>
  </si>
  <si>
    <t>Cung cấp cho học sinh những khái niệm cơ bản của tin học; hệ điều hành máy tính; hệ soạn thảo văn bản winword; powerpoit; mạng máy tính và internet.</t>
  </si>
  <si>
    <t>Cung cấp những khiến thức cơ bản về bản chất ngôn ngữ loài người, về mối quan hệ giữa ngôn ngữ và văn hóa, giữa ngôn ngữ và tư duy.</t>
  </si>
  <si>
    <t>Cung cấp các kiến thức về ngữ pháp và tự vựng cơ bản tương ứng theo từng chủ đề giúp sinh viên rèn luyện vốn từ và cấu trúc ngữ pháp trong các hình huống giao tiếp.</t>
  </si>
  <si>
    <t>Giúp  sinh viên luyện tập nhuần nhuyễn những kiến thức nghe trong ba cấp độ của quá trình nghe, đặc biệt là nghe các bài giảng học thuật.</t>
  </si>
  <si>
    <t>Áp dụng các kiến thức về ngữ pháp và từ vựng nâng cao vào hoạt động giao tiếp với các chủ đề phức tạp hơn so với học phần trước. Đồng thời giúp sinh viên rèn luyện tính tự học, khả năng phối hợp làm việc nhóm.</t>
  </si>
  <si>
    <t>Giúp sinh viên áp dụng những kiến thức đã học được từ các bài đọc vào hoạt động nói và viết hoặc ngược lại mà còn giúp các buổi đọc không bị nhàm chán. Ngoài ra giúp sinh viên luyện các kỹ năng đọc lướt, đọc lấy ý chính, đọc đoán từ vựng trong văn cảnh.</t>
  </si>
  <si>
    <t>Rèn luyện cho sin viên kỹ năng viết mang tính học thuật. Hướng dẫn sinh viên nâng cao hiệu quả bài viết của mình thông qua việc tham khảo, trích dẫn, sử dụng các cách diễn đạt linh hoạt, sử dụng các  thủ pháp nâng cao tính chặt chẽ, logic cho bài luận.</t>
  </si>
  <si>
    <t>Cung cấp cho sinh viên công cụ về mặt lý thuyết để so sánh đối chiếu tiếng mẹ đẻ với một ngôn ngữ, nhằm hiểu sâu hơn về cả hai ngôn ngữ, cung cấp thao tác cụ thể được sử dụng trong quá trình so sánh đối chiếu ngôn ngữ.</t>
  </si>
  <si>
    <t>Từ 10/2/2020 đến 27/6/2020</t>
  </si>
  <si>
    <t>Cung cấp cho sinh viên về cơ sở, quá trình hình thành và phát triển tư tưởng Hồ Chí Minh cũng như những nội dung cơ bản của tư tưởng Hồ Chí Minh.</t>
  </si>
  <si>
    <t>Giúp  sinh viên luyện tập nhuần nhuyễn những kiến thức nghe trong ba cấp độ của quá trình nghe, đặc biệt là nghe các bài giảng học thuật ở trình độ nâng cao hơn.</t>
  </si>
  <si>
    <t>Giúp sinh viên áp dụng những kiến thức đã học được từ các bài đọc vào hoạt động nói và viết hoặc ngược lại mà còn giúp các buổi đọc không bị nhàm chán. Ngoài ra giúp sinh viên luyện các kỹ năng đọc lướt, đọc lấy ý chính, đọc đoán từ vựng trong văn cảnh ở cấp độ khó hơn.</t>
  </si>
  <si>
    <t>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của người Trung Quốc.</t>
  </si>
  <si>
    <t>Luyện khẩu ngữ tiếng Trung Quốc với các chủ đề phong phú, thiết thực với cấp độ khó hơn so với học phần trước.</t>
  </si>
  <si>
    <t>Cung cấp các dạng bài tập đa dạng hơn về từ vựng giúp sinh viên hiểu được nghĩa của từ, của câu và trả lời được câu hỏi của giáo viên.</t>
  </si>
  <si>
    <t>Sinh viên được học các kiến thức liên quan đến quy cách một bài văn, các loại dấu câu, lược bỏ từ ngữ trong câu, cách sử dụng các đại từ, quy cách các từ ngữ thường dùng trong văn ứng dụng, cách sử dụng danh lượng từ, quy cách và những từ ngữ thường dùng trong những bức thư thông thường.</t>
  </si>
  <si>
    <t>Tiếp tục trang bị cho sinh viên những kiến thức tiếng Trung cơ bản cho những tình huống thường gặp trong cuộc sống, giao tiếp hàng ngày và kiến thức ngữ pháp làm nền tảng cho việc học tiếp cho cá học phần tiếp theo cũng như việc tự học của sinh viên.</t>
  </si>
  <si>
    <t>Sử dụng ngôn ngữ viết theo các chủ đề, cách sử dụng từ ngữ biểu đạt thời gian, nơi chốn, cách sử dụng từ đồng nghĩa, các mối quan hệ giữa các câu hoặc các phân câu, quan hệ chuyển triết, nhân quả, quan hệ lựa hconj, quan hệ song song, tăng tiến, quan hệ giả thiết, điều kiện trong câu phức.</t>
  </si>
  <si>
    <t>Trang bị cho sinh viên những kiến thức về từ vựng, ngữ pháp, sử dụng trong giao tiếp hàng ngày. Sinh viên có thể ứng dụng những mẫu ngữ pháp và từ này để trình bày bài phát hiểu hay, bài viết ngắn trình bày được quan điểm cá nhân.</t>
  </si>
  <si>
    <t>Trang bị cho sinh viên những kiến thức về từ vựng, ngữ pháp, hội thoại, kỹ năng nắm bắt thông tin, xử lý thông thin liên quan được đề cập trong học phần khi nói, viết trong cuộc sống, giao tiếp hàng ngày làm nền tảng cho việc học tiếp cho các học phần tiếp theo.</t>
  </si>
  <si>
    <t>Sinh viên được rèn luyện các hội thoại mẫu, tự làm hội thoại mới và phát biểu ý kiến cũng những ý tưởng cho chủ đề mình vừa học.</t>
  </si>
  <si>
    <t>Rèn luyện kỹ năng đọc với những bài có độ dài 400-500 từ liên quan đến chủ đề mình đã học. Cung cấp thêm cho sinh viên lượng từ mới, các hiện tượng ngữ pháp mới và các tri thức về các vấn đề xã hội, kinh tế, khoa học kỹ thuật.</t>
  </si>
  <si>
    <t>Trang bị cho sinh viên những kiến thức, lối diễn đạt cơ bản và quy phạm trong viết luận.</t>
  </si>
  <si>
    <t>Trang bị cho sinh viên những kiến thức về từ vựng, ngữ pháp, hội thoại, kỹ năng nắm bắt thông tin, xử lý thông thin liên quan được đề cập trong học phần khi nói, viết trong cuộc sống, giao tiếp hàng ngày làm nền tảng cho việc học nâng cao hơn.</t>
  </si>
  <si>
    <t>Sinh viên nâng cao khả năng rèn luyện hội thoại mẫu, tự làm hội thoại mới và phát biểu ý kiến, cũng như ý tưởng mới cho chủ đề.</t>
  </si>
  <si>
    <t>Trang bị cho sinh viên những kiến thức, lối diễn đạt cơ bản và quy phạm trong viết luận cao cấp.</t>
  </si>
  <si>
    <t>Trang bị cho sinh viên những kiến thức về từ vựng, ngữ pháp, sử dụng trong giao tiếp hàng ngày. Sinh viên có thể ứng dụng những mẫu ngữ pháp và từ này để trình bày quan điểm cá nhân.</t>
  </si>
  <si>
    <t>Cung cấp cho sinh viên những nội dung cơ bản thuộc lý luận của chủ nghĩa Mác - Lê Nin và chủ nghĩa xã hội.</t>
  </si>
  <si>
    <t>Từ 09/9/2019 đến 14/1/2020</t>
  </si>
  <si>
    <t>Góp phần củng cố và phát triển các kỹ năng sử dụng tiếng mẹ đẻ ở mức độ cao, cung cấp các tri thức cơ bản và hiện đại về tiếng Việt làm cơ sở để đối chiếu ngôn ngữ và góp phần hình thành ở sinh viên phương pháp học ngoại ngữ phù hợp.</t>
  </si>
  <si>
    <t>Ôn luyện và bổ sung cho sinh viên những kiến thức ngữ pháp tiếng Anh cơ bản nhằm xây dựng nền tảng kiến thức ngữ pháp chắc chắn, có hệ thống, tù đó sẽ giúp sịnh viên tự tin và vững vàng hơn trong học phần tiếp theo.</t>
  </si>
  <si>
    <t>Bổ sung cho sinh viên những kiến thức tiếng Anh cơ bản về từ vựng, ngữ pháp nhằm phục vụ cho quá trình sinh viên luyện tập kỹ năng nghe cơ bản của tiếng Anh.</t>
  </si>
  <si>
    <t>Bổ sung cho sinh viên những kiến thức tiếng Anh cơ bản về từ vựng, ngữ pháp nhằm phục vụ cho quá trình sinh viên luyện tập kỹ năn nói, kỹ năng nghe cơ bản của tiếng Anh.</t>
  </si>
  <si>
    <t>Cung cấp cho sinh viên vốn từ vừng tiếng Anh theo từng chủ đề.</t>
  </si>
  <si>
    <t>Cung cấp cho sinh viên kiến thức về cấu trúc câu và cách viết câu đúng trong tiếng Anh. Các phần lý thuyết và bài tập hướng dẫn sinh viên rèn luyện kĩ năng viết câu và chữa lỗi câu cùng với biến đổi câu để có cách diễn đạt phong phú.</t>
  </si>
  <si>
    <t>Cung cấp cho sinh viên kiến thức chung khái quát về hệ thống ngữ âm tiếng Anh.</t>
  </si>
  <si>
    <t>Giới thiệu các khái niệm, các phạm trù chung cơ bản nhất về nhà nước và pháp luật dưới góc độ của khoa học quản lý.</t>
  </si>
  <si>
    <t>Cung cấp cho sinh viên lý luận về văn hóa học đại cương, các quan điểm, các phương pháp tiếp cận trong nghiên cứu văn học nói chung và văn hóa Việt Nam nói riêng.</t>
  </si>
  <si>
    <t>Cung cấp cho sinh viên kiến thức nghe tiếng Anh cơ bản bao gồm từ vựng, kiến thức văn hóa nước nói tiếng Anh, cách phát âm và cách thực hiện họi thoại trình bày ngắn trong tiếng Anh.</t>
  </si>
  <si>
    <t>Ôn luyện và nâng cao kiến thức về từ vựng và ngữ pháp trong tình huống hơi phức tạp nhằm giúp sinh viên phát triển kỹ năng nói chính xác linh hoạt.</t>
  </si>
  <si>
    <t>Cung cấp kiến thức liên quan đến từ vựng tiếng Anh theo từng chủ đề học.</t>
  </si>
  <si>
    <t>Kết hợp củng cố tính chính xác và đa dạng trong sử dụng ngôn ngữ viết trong các hoạt động viết đoạn văn mang tính học thuật.</t>
  </si>
  <si>
    <t>Nắm được cách  phân biệt giữa các phụ âm có cách đọc gần giống nhau, phân biệt được thế nào là phụ âm vô thanh và phụ âm hữu thanh.</t>
  </si>
  <si>
    <t>Giúp sinh viên rèn luyện kiến thức ngữ pháp  một cách có hệ thống.</t>
  </si>
  <si>
    <t>Giới thiệu cho sinh viên một số phong tục tập quán cuộc sống sinh hoạt hàng ngày của người đân Trung Quốc, danh lam thắng cảnh, câu chuyện văn hóa lịch sử Trung Quốc...</t>
  </si>
  <si>
    <t xml:space="preserve">Cung cấp vốn từ vựng và rèn luyện khả năng khẩu ngữ bằng tiếng Trung cho sinh viên với các chủ đề như chào hỏi, hỏi về ngày tháng năm, sở thích, học tâp, cuộc sống thời tiết…. </t>
  </si>
  <si>
    <t xml:space="preserve">Thông qua hội thoại, đoạn văn ngắn giới thiệu cho sinh viên một số phong tục tập quán, cuộc sống hàng ngày của người dân Trung Quốc. </t>
  </si>
  <si>
    <t>Trang bị cho sinh viên những kiến thức tiếng Trung cơ bản cho những tình huống thường gặp trong cuộc sống, giao tiếp hàng ngày và kiến thức ngữ pháp làm nền tảng cho việc học tiếp cho cá học phần tiếp theo cũng như việc tự học của sinh viên.</t>
  </si>
  <si>
    <t xml:space="preserve">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giáo dục tới du lịch, y học, kinh tế, chính trị...qua kỹ năng nghe hiểu. </t>
  </si>
  <si>
    <t>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giáo dục tới du lịch, y học, kinh tế, chính trị...qua  kỹ năng  đọc hiểu.</t>
  </si>
  <si>
    <t>Tiếp tục cung cấp vốn từ vựng và rèn luyện khả năng khẩu ngữ bằng tiếng Trung cho sinh viên với các chủ đề như chào hỏi, hỏi về ngày tháng năm, sở thích, học tâp, cuộc sống thời tiết….những kiến thức thường ngày về tất cả các lĩnh vực của đời sống từ văn hóa giáo dục tới y học,kinh tế, chính trị và du lịch...</t>
  </si>
  <si>
    <t>Giúp sinh viên có khả năng nghe hiểu được nội dung một đoạn hội thoại ngắn, hiểu được các vấn đề trong sinh hoạt hàng ngày, nghe hiểu và tóm tắt được nội dung, trả lời đúng câu hỏi theo yêu cầu của giảng viên.</t>
  </si>
  <si>
    <t>Vận dụng vốn từ vựng và kiến thức ngữ pháp đã học  luyện tập thực hành khẩu ngữ với các chủ đề khác nhau.</t>
  </si>
  <si>
    <t>Giúp sinh viên có thể đọc hiểu được nội dung của các bài đọc ngắn, dễ hiểu được các vấn đề trong sinh hoạt hàng ngày, tóm tắt được nội dung, trả lời đúng câu hỏi theo yêu cầu của bài đọc.</t>
  </si>
  <si>
    <t>Giúp sinh viên có khả năng vận dụng kiến thức đã học vào viết luận tiếng Nhật đúng về các chủ đề ứng dụng.</t>
  </si>
  <si>
    <t>Trang bị cho sinh viên những kiến thức sơ đăng ban đầu của tiếng Nhật gồm phát âm, bảng chữ cái Hirigana, Katakana. Học phần này còn cung cấp thêm cho sinh viên những kiến thức về con người Nhật Bản thông qua một số chủ đề chính.</t>
  </si>
  <si>
    <t>Giúp sinh viên có khả năng nghe hiểu được nội dung của một bài hội thoại ngắn, hiểu được các vấn đề trong sinh hoạt hàng ngày, nghe hiểu và tóm tắc được nội dung và trả lời đúng câu hỏi theo yêu cầu của giảng viên.</t>
  </si>
  <si>
    <t>Giúp sinh viên có khả năng đọc hiểu được nội dung của các bài ngắn, dễ, hiểu được các vấn đề trong sinh hoạt hàng ngày, tóm tắt được nội dung, trả lời đúng câu hỏi theo yêu cầu của bài đọc.</t>
  </si>
  <si>
    <t>Giúp sinh viên có khả năng vận dụng kiến thức đã học để nâng cả khả năng viết luận tiếng Nhật đúng.</t>
  </si>
  <si>
    <t>Củng cố kiến thức đã học trong phần ngữ pháp cơ sở 1, đồng thời phát triển 4 kỹ năng: nghe, nói, đọc, viết, chú trọng phát triển khả năng giao tiếp, cung cấp thêm kiến thức về con người Nhật Bản thông qua một số chủ đề chính.</t>
  </si>
  <si>
    <t>1.Tác giả: GS.TSKH. Nguyễn Tài</t>
  </si>
  <si>
    <t>Đã xuất bản</t>
  </si>
  <si>
    <r>
      <t xml:space="preserve">- Tên sách “ </t>
    </r>
    <r>
      <rPr>
        <b/>
        <i/>
        <sz val="12"/>
        <color theme="1"/>
        <rFont val="Times New Roman"/>
        <family val="1"/>
      </rPr>
      <t xml:space="preserve">Nghiên cứu các hiện tượng thuỷ lực bằng mô hình vật lý </t>
    </r>
    <r>
      <rPr>
        <sz val="12"/>
        <color theme="1"/>
        <rFont val="Times New Roman"/>
        <family val="1"/>
      </rPr>
      <t>”</t>
    </r>
  </si>
  <si>
    <t>Đồng tác giả ThS. Bùi Thị Trà Giang</t>
  </si>
  <si>
    <r>
      <t>- Tên sách: “</t>
    </r>
    <r>
      <rPr>
        <b/>
        <i/>
        <sz val="12"/>
        <color theme="1"/>
        <rFont val="Times New Roman"/>
        <family val="1"/>
      </rPr>
      <t>Cơ sở môi trường sinh thái</t>
    </r>
    <r>
      <rPr>
        <sz val="12"/>
        <color theme="1"/>
        <rFont val="Times New Roman"/>
        <family val="1"/>
      </rPr>
      <t>”</t>
    </r>
  </si>
  <si>
    <t>Giải pháp hoàn thiện chuỗi cung ứng dịch vụ ngân hàng trực tuyến tại ngân hàng Eximbank</t>
  </si>
  <si>
    <t>Bùi Quốc  Cường</t>
  </si>
  <si>
    <t xml:space="preserve">TS. Nguyễn Trung Tiệp </t>
  </si>
  <si>
    <t>Những giải pháp nâng cao thương hiệu sản phẩm gỗ của Tập đoàn Kỹ nghệ gỗ Trường Thành</t>
  </si>
  <si>
    <t>Trần Thái Giang</t>
  </si>
  <si>
    <t>Hoàn thiện chính sách tạo động lực làm việc cho đội ngũ cán bộ, giảng viên cơ hữu tại trường Đại học dân lập Phương Đông</t>
  </si>
  <si>
    <t>Nguyễn Thị Cẩm  Hằng</t>
  </si>
  <si>
    <t>Nâng cao chất lượng đào tạo của Trường trung cấp nghề nấu ăn và nghiệp vụ khách sạn Hà Nội</t>
  </si>
  <si>
    <t>Chu Thị Thanh  Hoa</t>
  </si>
  <si>
    <t>Cơ sở lý luận và thực tiễn phát triển nguồn nhân lực tại Công ty cổ phần xây dựng Trường Thịnh</t>
  </si>
  <si>
    <t>Đỗ Thị Thu Hoài</t>
  </si>
  <si>
    <t>Giải pháp phát triển nguồn nhân lực tại Công ty TNHH Thiên Sư Việt Nam</t>
  </si>
  <si>
    <t>Trần Diễm Hồng</t>
  </si>
  <si>
    <t>Nâng cao chất lượng đội ngũ lao động của Cơ quan Tổng Cục Thuế</t>
  </si>
  <si>
    <t>Hoàn thiện quản trị nhân sự tại Công ty cổ phần khoa học công nghệ cao American</t>
  </si>
  <si>
    <t>Nguyễn Thanh Lâm</t>
  </si>
  <si>
    <t xml:space="preserve">Tạo động lực lao động cho đội ngũ cán bộ tại trung tâm dịch vụ việc làm Hà Nội </t>
  </si>
  <si>
    <t>Đào Thị Thanh Nhàn</t>
  </si>
  <si>
    <t>TS. Phạm Huy Vinh</t>
  </si>
  <si>
    <t>Một số giải pháp nâng cao chất lượng nguồn nhân lực tại Công ty cổ phần Texo tư vấn đầu tư</t>
  </si>
  <si>
    <t>Chu Thị  Nhung</t>
  </si>
  <si>
    <t xml:space="preserve">Giải pháp hoàn thiện công tác tuyển dụng nhân sự tại sở giao dịch chứng khoán Hà Nội </t>
  </si>
  <si>
    <t>Nguyễn Thị Thu Phương</t>
  </si>
  <si>
    <t xml:space="preserve">Một số giải pháp hoàn thiện xác định đơn giá thuê đất trên địa bàn Thành phố tại Cục thuế Thành Phố Hà Nội </t>
  </si>
  <si>
    <t>Nguyễn Đình Thọ</t>
  </si>
  <si>
    <t>Hoàn thiện công tác tạo động lực cho người lao động tại Trung tâm lưu ký chứng khoán Việt Nam</t>
  </si>
  <si>
    <t>Dương Thị Minh Thúy</t>
  </si>
  <si>
    <t>TS. Trần Quang Châu</t>
  </si>
  <si>
    <t>Hoàn thiện hoạt động tạo động lực cho người lao động tại cơ quan tổng cục Thuế</t>
  </si>
  <si>
    <t>Vũ Thu Thủy</t>
  </si>
  <si>
    <t>TS Nguyễn Quang Duệ</t>
  </si>
  <si>
    <t>Xây dựng chiến lược Marketing cho Công ty lữ hành quốc tế Phương Đông</t>
  </si>
  <si>
    <t>Nguyễn Ngọc  Tùng</t>
  </si>
  <si>
    <t>Nâng cao năng lực cạnh tranh tại Ngân hàng Thương mại Xuất Nhập Khẩu Việt Nam</t>
  </si>
  <si>
    <t>Phạm Ngọc Tân</t>
  </si>
  <si>
    <t>Hoàn thiện chuỗi cung ứng sản phẩm thiết bị âm thanh tại Công ty Ba sao Audio</t>
  </si>
  <si>
    <t>Nguyễn Anh Tuấn</t>
  </si>
  <si>
    <t>Hoàn thiện công tác quản trị nhân sự tại công ty TNHH xuất nhập khẩu Trang Anh</t>
  </si>
  <si>
    <t xml:space="preserve">Vũ Ngọc Cường </t>
  </si>
  <si>
    <t>Những giải pháp tạo động lực phát triển nhân lực khoa học công nghệ của Viện Vệ Sinh Dịch Tễ Trung Ương</t>
  </si>
  <si>
    <t>Trần Tuấn Hải</t>
  </si>
  <si>
    <t>Nghiên cứu ứng dụng công nghệ cốp pha nhôm định hình trong xây dựng nhà cao tầng.</t>
  </si>
  <si>
    <t>Nghiên cứu giải pháp tối ưu thi công phần ngầm cho tòa nhà 28 Phan Bội Châu - Hà Nội.</t>
  </si>
  <si>
    <t>Nguyễn Văn Quyền</t>
  </si>
  <si>
    <t>TS. Tạ Văn Phấn</t>
  </si>
  <si>
    <t>Nghiên cứu máy cấp thức ăn cho cá lăng thương phẩm tự động tại ao cá</t>
  </si>
  <si>
    <t>Thiết kế hệ thống điều khiển thiết bị điện qua WIFI và Bluetooth</t>
  </si>
  <si>
    <t>Thiết kế hệ thống điều khiển và giám sát tay máy vận chuyển sản phẩm</t>
  </si>
  <si>
    <t>Trần Khả Cường</t>
  </si>
  <si>
    <t>Thiết kế, chế tạo và giám sát hệ thống cấp phôi tự động trong dây chuyền sản xuất</t>
  </si>
  <si>
    <t>Nguyễn Văn Đỉnh</t>
  </si>
  <si>
    <t>Ứng dụng và thiết kế mô hình điện năng lượng mặt trời độc lập</t>
  </si>
  <si>
    <t>Thiết kế bộ điều khiển cho hệ thống giữ lạnh tiết kiệm điện</t>
  </si>
  <si>
    <t>Hoàng Việt Hùng</t>
  </si>
  <si>
    <t>Nghiên cứu, thiết kế, lắp đặt mô hình trạm điện pin mặt trời quy mô nhỏ</t>
  </si>
  <si>
    <t>Bùi Việt Hưng</t>
  </si>
  <si>
    <t>Thiết kế điều khiển và giám sát cho hệ thống chiết rót và đóng nắp chai tự động</t>
  </si>
  <si>
    <t>Phạm Văn Lâm</t>
  </si>
  <si>
    <t>Thiết kế, chế tạo panel thực hành PLC S7-1200</t>
  </si>
  <si>
    <t>Lê Xuân Phương</t>
  </si>
  <si>
    <t>Thiết kế hệ thống sấy khô hoa quả dùng trong gia đình</t>
  </si>
  <si>
    <t>Nguyễn Hồng Quân</t>
  </si>
  <si>
    <t>Thiết kế hệ thống thông báo rò rỉ khí gas và chống trộm trong căn hộ</t>
  </si>
  <si>
    <t>Nguyễn Công Sinh</t>
  </si>
  <si>
    <t xml:space="preserve">Thiết kế hệ thống điều khiển và giám sát trạm xử lý nước thải sinh hoạt </t>
  </si>
  <si>
    <t>Nguyễn Văn Tài</t>
  </si>
  <si>
    <t>Nghiên cứu, thiết kế, chế tạo ván trượt điện phục vụ cho việc di chuyển cá nhân</t>
  </si>
  <si>
    <t>Dư Đình Hoàng Thắng</t>
  </si>
  <si>
    <t>Thiết kế hệ thống điều khiển và giám sát dây chuyền lắp ráp trong dây chuyền sản xuất</t>
  </si>
  <si>
    <t>Phạm Quang Tín</t>
  </si>
  <si>
    <t>Thiết kế điều khiển và giám sát cho hệ thống cấp thoát nước tòa nhà</t>
  </si>
  <si>
    <t>Nguyễn Thành Trung</t>
  </si>
  <si>
    <t>Nghiên cứu, thiết kế, chế tạo máy rót nước phục vụ cho cửa hàng nhỏ</t>
  </si>
  <si>
    <t>Nguyễn Sơn Tùng</t>
  </si>
  <si>
    <t>Thiết kế, chế tạo hệ thống điều khiển kho chứa tự động</t>
  </si>
  <si>
    <t>Nghiên cứu, thiết kế, chế tạo trung tâm gia công trong hệ thống MiniCIM</t>
  </si>
  <si>
    <t>Nguyễn Đình Tuấn Anh</t>
  </si>
  <si>
    <t>Nghiên cứu, thiết kế bàn lắp ráp chi tiết trong hệ thống MiniCIM</t>
  </si>
  <si>
    <t>Trần Văn Đàm</t>
  </si>
  <si>
    <t>Nghiên cứu, thiết kế máy sấy thực phẩm công nghiệp</t>
  </si>
  <si>
    <t>Lê Đức Mạnh</t>
  </si>
  <si>
    <t>Thiết kế, chế tạo cửa sổ tự động, điều khiển qua internet</t>
  </si>
  <si>
    <t>Vũ Văn Thiện</t>
  </si>
  <si>
    <t>Nghiên cứu, thiết kế máy viết chữ tự động</t>
  </si>
  <si>
    <t>Trần Văn Tư</t>
  </si>
  <si>
    <t>Thiết kế, chế tạo mô hình máy cắt phôi tự động</t>
  </si>
  <si>
    <t>Mầu Văn Chuyên</t>
  </si>
  <si>
    <t>Nghiên cứu, thiết kế, sửa chữa hệ thống MiniCIM điều khiển bằng vi xử lý</t>
  </si>
  <si>
    <t>Hoàng Hữu Lợi</t>
  </si>
  <si>
    <t>Ứng dụng CAD/CAM trong thiết kế và chế tạo mô hình cơ cấu cấp phôi trong hệ thống CIM</t>
  </si>
  <si>
    <t>Đào Thanh Nghiệp</t>
  </si>
  <si>
    <t>Thiết kế, chế tạo mô hình bàn xoay tự động trong nhiếp ảnh</t>
  </si>
  <si>
    <t>Tống Trung Sơn</t>
  </si>
  <si>
    <t>Nghiên cứu, thiết kế máy khắc laser</t>
  </si>
  <si>
    <t>Nghiêm Quang Vinh</t>
  </si>
  <si>
    <t>Toà D1, khu đô thị Trung Văn  - Hà Nội</t>
  </si>
  <si>
    <t>Trần Huy Lập</t>
  </si>
  <si>
    <t>ThS. Trần Văn Cường +  ThS. Nguyễn Thế Minh</t>
  </si>
  <si>
    <t xml:space="preserve">Chung cư 9 tầng - tp Thái Bình </t>
  </si>
  <si>
    <t>Toà nhà Viettel - tp Hạ Long</t>
  </si>
  <si>
    <t>Chu Mạnh Thắng</t>
  </si>
  <si>
    <t>Chung cư 12 tầng - khu đô thị Hưng Dũng - thành phố Vinh</t>
  </si>
  <si>
    <t>Lê Thanh Long</t>
  </si>
  <si>
    <t>Th.s Nguyễn Duy Chính + Th.s Dương Tuấn Phương</t>
  </si>
  <si>
    <t>Trường THPT Lê Khiết- TP Quảng Ngãi</t>
  </si>
  <si>
    <t>Nguyễn Đức Phương</t>
  </si>
  <si>
    <t>TS Lê Xuân Tùng +
Th.s Dương Tuấn Phương</t>
  </si>
  <si>
    <t xml:space="preserve">Trụ Sở BHXH- Quảng Ngãi </t>
  </si>
  <si>
    <t>Nguyễn Văn Chung</t>
  </si>
  <si>
    <t>TS Lê Xuân Tùng +
Th.s Nguyễn Thế Minh</t>
  </si>
  <si>
    <t>Khu Điều Trị Nội Trú Tỉnh QN</t>
  </si>
  <si>
    <t>Nguyễn Minh Vương</t>
  </si>
  <si>
    <t>Th.s Trần Văn Cường +
Th.s Dương Tuấn Phương</t>
  </si>
  <si>
    <t xml:space="preserve">Toà Nhà Sư Đoàn BO7 BCH Quân Sự Quảng Ngãi </t>
  </si>
  <si>
    <t>Phan Quốc Lợi</t>
  </si>
  <si>
    <t>Th.s Nguyễn Duy Chính +
Th.s Nguyễn Thế Minh</t>
  </si>
  <si>
    <t>Trường Cao Đẳng Y Tế Đặng Thuỳ Trâm- TP Quảng Ngãi</t>
  </si>
  <si>
    <t>Nguyễn Tấn Tiến</t>
  </si>
  <si>
    <t>TS Lê Xuân Tùng+
Th.s Dương Tuấn Phương</t>
  </si>
  <si>
    <t>Chi nhánh ngân hàng VP Bank Trà Nóc, Sóc Trăng.</t>
  </si>
  <si>
    <t>Nguyễn Văn Anh</t>
  </si>
  <si>
    <t>ThS. Trần Văn Cường + ThS. Nguyễn Thế Minh</t>
  </si>
  <si>
    <t>Trung tâm thương mại, dịch vụ, văn phòng, nhà ở cho thuê Hà Thanh Tower</t>
  </si>
  <si>
    <t>Phạm Hồng Cảnh</t>
  </si>
  <si>
    <t>ThS. Nguyễn Thị Quỳnh Anh + ThS. Dương Tuấn Phương</t>
  </si>
  <si>
    <t>Nhà Kinh Doanh 7 tầng .</t>
  </si>
  <si>
    <t>Nguyễn Đình Dương</t>
  </si>
  <si>
    <t>TS. Lê Xuân Tùng + ThS. Dương Tuấn Phương</t>
  </si>
  <si>
    <t>Ký túc xá trường Y tế II Đà Nẵng</t>
  </si>
  <si>
    <t>Hoàng Trung Dũng</t>
  </si>
  <si>
    <t>ThS. Trần Văn Cường + ThS. Dương Tuấn Phương</t>
  </si>
  <si>
    <t>Chung cư Tân Tạo ( 14 tầng + 1 hầm)</t>
  </si>
  <si>
    <t>Nguyễn Mạnh Hà</t>
  </si>
  <si>
    <t>TS. Lê Xuân Tùng + ThS. Nguyễn Thế Minh</t>
  </si>
  <si>
    <t>Tòa nhà H14 - Trụ sở làm việc và kinh doanh Quận 2-HCM</t>
  </si>
  <si>
    <t>Nguyễn Văn Hanh</t>
  </si>
  <si>
    <t>Chung cư Ngọc Khánh( 9 tầng + 1 hầm).</t>
  </si>
  <si>
    <t>Hà Quốc Hiển</t>
  </si>
  <si>
    <t>ThS. Nguyễn Duy Chính + ThS. Nguyễn Thế Minh</t>
  </si>
  <si>
    <t>Bộ chỉ huy quân sự tỉnh Quàng Ninh .</t>
  </si>
  <si>
    <t>Nguyễn Đức Khánh</t>
  </si>
  <si>
    <t>Chung cư CT7A1 Khu đô thị Việt Hưng</t>
  </si>
  <si>
    <t>Nguyễn Duy Khanh</t>
  </si>
  <si>
    <t>Nhà chung cư E2</t>
  </si>
  <si>
    <t>Chung cư AN Dương Vương</t>
  </si>
  <si>
    <t>Đinh Công Luân</t>
  </si>
  <si>
    <t>Chung cư VMAC</t>
  </si>
  <si>
    <t>Nguyễn Văn Nam</t>
  </si>
  <si>
    <t>Tập đoàn Sea Group- Quận 1,Hồ Chí Minh</t>
  </si>
  <si>
    <t>Lê Duy Thành</t>
  </si>
  <si>
    <t>Chung cư P3</t>
  </si>
  <si>
    <t>Bùi Thanh Tùng</t>
  </si>
  <si>
    <t>ThS. Nguyễn Thị Quỳnh Anh + ThS. Nguyễn Thế Minh</t>
  </si>
  <si>
    <t>Nhà ở chung cư CT7</t>
  </si>
  <si>
    <t>Nguyễn Quốc Toan</t>
  </si>
  <si>
    <t>Nhà học viện quốc tế ( Lào )</t>
  </si>
  <si>
    <t>Đỗ Xuân Trung</t>
  </si>
  <si>
    <t>Chung cư An Phú :(11 tầng + 1 hầm)</t>
  </si>
  <si>
    <t>Hoàng Văn Tuấn</t>
  </si>
  <si>
    <t>Khu nhà ở và dịch vụ - Khu liên hợp lọc hóa dầu Nghi Sơn</t>
  </si>
  <si>
    <t>Đoàn Đắc Văn</t>
  </si>
  <si>
    <t>Chung cư ACB - Phúc Yên -Vĩnh Phúc</t>
  </si>
  <si>
    <t>Nguyễn Duy Linh</t>
  </si>
  <si>
    <t>TS. Lê Xuân Tùng +  ThS. Dương Tuấn Phương</t>
  </si>
  <si>
    <t>Chung cư cao tầng thành phố Thanh Hoá</t>
  </si>
  <si>
    <t>ThS. Nguyễn Duy Chính +  ThS. Dương Tuấn Phương</t>
  </si>
  <si>
    <t>Viện Nền móng</t>
  </si>
  <si>
    <t>Nguyễn Trường Nam</t>
  </si>
  <si>
    <t>Trung tâm giáo dục thường xuyên huyện Trà Bồng.</t>
  </si>
  <si>
    <t>Trần Văn Bằng</t>
  </si>
  <si>
    <t>ThS. Trần Văn Cường + GVC. Lê Thế Thái</t>
  </si>
  <si>
    <t>Trung tâm hành chính huyện Tư Nghĩa, tỉnh Quảng Ngãi.</t>
  </si>
  <si>
    <t>Nguyễn Vũ Biển</t>
  </si>
  <si>
    <t>TS. Nguyễn Hữu Việt + PGS. TS. Trịnh Quốc Thắng</t>
  </si>
  <si>
    <t>Bệnh viện đa khoa tỉnh Quảng Ngãi.</t>
  </si>
  <si>
    <t>Lê Văn Cao</t>
  </si>
  <si>
    <t>TS. Nguyễn Văn Phượng + PGS. Lê Kiều</t>
  </si>
  <si>
    <t>Trường phổ thông trung học Lý Tự Trọng, Quảng Ngãi</t>
  </si>
  <si>
    <t>Lê Minh Cầm</t>
  </si>
  <si>
    <t>TS. Nguyễn Hữu Việt + TS. Tạ Văn Phấn</t>
  </si>
  <si>
    <t>Bệnh viện đa khoa tỉnh Đà Nẵng.</t>
  </si>
  <si>
    <t>Bùi Nguyên Du</t>
  </si>
  <si>
    <t>TS. Lê Xuân Tùng + GVC. Lê Thế Thái</t>
  </si>
  <si>
    <t>Trung tâm dịch vụ theo yêu cầu, Đại học Y Hà Nội</t>
  </si>
  <si>
    <t>Võ Hồng Đạt</t>
  </si>
  <si>
    <t>Nhà ở doanh trại và bếp ăn Công an Quảng Ngãi</t>
  </si>
  <si>
    <t>Nguyễn Văn Đạt</t>
  </si>
  <si>
    <t>Khu nhà ở chuyên gia Nhà máy lọc dầu Nghi Sơn Thanh Hoá.</t>
  </si>
  <si>
    <t>Trần Hạ</t>
  </si>
  <si>
    <t>Văn phòng làm việc Phan Bội Châu, TP Quảng Ngãi.</t>
  </si>
  <si>
    <t>Nguyễn Duy Hòa</t>
  </si>
  <si>
    <t>TS. Lê Xuân Tùng + PGS. TS. Trịnh Quốc Thắng</t>
  </si>
  <si>
    <t>Viện nghiên cứu địa chính Đà Nẵng.</t>
  </si>
  <si>
    <t>ThS. Nguyễn Duy Chính + TS. Tạ Văn Phấn</t>
  </si>
  <si>
    <t>Nhà làm việc trường Đại Học Kiến Trúc Đà Nẵng.</t>
  </si>
  <si>
    <t>Đỗ Thanh Huy</t>
  </si>
  <si>
    <t>ThS. Nguyễn Duy Chính + PGS. TS. Trịnh Quốc Thắng</t>
  </si>
  <si>
    <t>Khu nhà ở chuyên gia Nhà máy lọc dầu Bình Sơn Dung Quất.</t>
  </si>
  <si>
    <t>Nguyễn Nguyên Khôi</t>
  </si>
  <si>
    <t>ThS. Lê Thị Quỳnh Anh + PGS. Lê Kiều</t>
  </si>
  <si>
    <t>Chung cư A1 KĐT Đặng Xá, Gia Lâm, TP Hà Nội.</t>
  </si>
  <si>
    <t>Nguyễn Thanh Liêm</t>
  </si>
  <si>
    <t>Viện nghiên cứu địa chính Quảng Ngãi.</t>
  </si>
  <si>
    <t>Dương Chí Linh</t>
  </si>
  <si>
    <t>Nhà làm việc trường cao đẳng công thương Quảng Ngãi</t>
  </si>
  <si>
    <t>Lê Tấn Lưu</t>
  </si>
  <si>
    <t>Chung cư tái định cư huyện Sơn Tịnh, Quảng Ngãi</t>
  </si>
  <si>
    <t>Phạm Thành Nhân</t>
  </si>
  <si>
    <t>ThS. Lê Thị Quỳnh Anh + GVC. Lê Thế Thái</t>
  </si>
  <si>
    <t>Khách sạn công đoàn TP Đà Nẵng</t>
  </si>
  <si>
    <t>Bùi Tuấn Nhật</t>
  </si>
  <si>
    <t>Trung tâm công nghệ phần mềm</t>
  </si>
  <si>
    <t>Huỳnh Công Sơn</t>
  </si>
  <si>
    <t>Trường phổ thông trung học Trần Quốc Tuấn.</t>
  </si>
  <si>
    <t>Lê Quốc Tài</t>
  </si>
  <si>
    <t>ThS. Lê Thị Quỳnh Anh + PGS. TS. Trịnh Quốc Thắng</t>
  </si>
  <si>
    <t>Trung tâm hành chính TP Quảng Ngãi.</t>
  </si>
  <si>
    <t>Huỳnh Văn Tiên</t>
  </si>
  <si>
    <t>Chung cư CT1 Mai Dịch, TP Hà Nội.</t>
  </si>
  <si>
    <t>Huỳnh Quang Tín</t>
  </si>
  <si>
    <t>Trường phổ thông trung học Lê Hồng Phong, TP Quảng Ngãi.</t>
  </si>
  <si>
    <t>Nguyễn Trần Duy Tịnh</t>
  </si>
  <si>
    <t>ThS. Trần Văn Cường + TS. Tạ Văn Phấn</t>
  </si>
  <si>
    <t>Chung cư KĐT An Phú, TP Thái Bình.</t>
  </si>
  <si>
    <t>Trần Minh Tuấn</t>
  </si>
  <si>
    <t>TS. Nguyễn Văn Phượng + PGS. TS. Trịnh Quốc Thắng</t>
  </si>
  <si>
    <t>Chung cư tái định cư, TP Đà Nẵng</t>
  </si>
  <si>
    <t>Nguyễn Minh Tuyên</t>
  </si>
  <si>
    <t>Trung tâm giáo dục thường xuyên TP Quảng Ngãi</t>
  </si>
  <si>
    <t>Cao Việt Tưởng</t>
  </si>
  <si>
    <t>TS. Nguyễn Hữu Việt + GVC. Lê Thế Thái</t>
  </si>
  <si>
    <t>Khách sạn công đoàn TP Quảng Ngãi.</t>
  </si>
  <si>
    <t>Lê Quốc Thắng</t>
  </si>
  <si>
    <t>TS. Lê Xuân Tùng + PGS. Lê Kiều</t>
  </si>
  <si>
    <t>Trường phổ thông trung học huyện Sơn Hà.</t>
  </si>
  <si>
    <t>Nguyễn Trung Trí</t>
  </si>
  <si>
    <t>Trường phổ thông trung học huyện Nghĩa Hành.</t>
  </si>
  <si>
    <t>Nguyễn Tâm Trình</t>
  </si>
  <si>
    <t>Trường cao đẳng công nghệ Vĩnh Phúc.</t>
  </si>
  <si>
    <t>Nguyễn Đình Trưởng</t>
  </si>
  <si>
    <t>Trụ sở làm việc công ty Thiên Phúc Quảng Ngãi</t>
  </si>
  <si>
    <t>Trần Quốc Vương</t>
  </si>
  <si>
    <t>Trường phổ thông trung học  huyện Minh Long.</t>
  </si>
  <si>
    <t>Huỳnh Hữu Ý</t>
  </si>
  <si>
    <t>Trường phổ thông trung học Đinh Tiên  Hoàng, huyện Sơn Tây</t>
  </si>
  <si>
    <t>Trần Lê Ngọc Thạch</t>
  </si>
  <si>
    <t>TS. Nguyễn Văn Phượng + ThS. Dương Tuấn Phương</t>
  </si>
  <si>
    <t>Nhà ở CBCNV quân khu V, TP Đà Nẵng.</t>
  </si>
  <si>
    <t>Trần Ngọc Thịnh</t>
  </si>
  <si>
    <t>Trường phổ thông trung học huyện Bình Sơn.</t>
  </si>
  <si>
    <t>Lê Văn Trí</t>
  </si>
  <si>
    <t>Trụ sở làm việc công ty Phúc Hưng. TP Quảng Ngãi.</t>
  </si>
  <si>
    <t>Nguyễn Duy Vĩ</t>
  </si>
  <si>
    <t>Lập báo cáo nghiên cứu khả thi đầu tư xây dựng công trình" khu hỗn hợp cao tầng văn phòng, dịch vụ thương mại và nhà ở Constrexim Holdings"</t>
  </si>
  <si>
    <t>Nguyễn Tuấn Vũ</t>
  </si>
  <si>
    <t>Th.S Phạm Ngọc Hòa</t>
  </si>
  <si>
    <t>Lập báo cáo nghiên cứu khả thi đầu tư xây dựng công trình "Sky Garden Tower - số 12, ngõ 115 Định Công, quận Hoàng Mai, TP. Hà Nội"</t>
  </si>
  <si>
    <t>Nguyễn Thị Quỳnh Anh</t>
  </si>
  <si>
    <t>TH.S Lê Thị Phương Nga</t>
  </si>
  <si>
    <t>Lập hồ sơ dự thầu gói thầu thi công xây dựng công trình "Trụ sở nhà làm việc sở cảnh sát phòng cháy - chữa cháy số 71 đường Trần Phú - Quận Ninh Kiều - TP.Cần Thơ"</t>
  </si>
  <si>
    <t>Nguyễn Thị Ân</t>
  </si>
  <si>
    <t>ThS. Vũ Thị Kiều Bắc</t>
  </si>
  <si>
    <t>Lập hồ sơ dự thầu gói thầu thi công xây dựng công trình "Trung tâm thương mại và dịch vụ Thịnh Phát - Quảng Ninh số 365, đường Vũ Văn Hiếu, Phường Hà Tu, TP.Hạ Long, tỉnh Quảng Ninh"</t>
  </si>
  <si>
    <t>Phạm Thanh Bình</t>
  </si>
  <si>
    <t xml:space="preserve">Th.S Nguyễn Thị Mai </t>
  </si>
  <si>
    <t>Lập hồ sơ dự thầu gói thầu thi công xây dựng "Trung tâm ngoại ngữ- học viện quân y 103 số 10 Phùng Hưng, Phúc La, Hà Đông, Hà Nội"</t>
  </si>
  <si>
    <t>Đặng Thị Thu Hiền</t>
  </si>
  <si>
    <t>Lập hồ sơ dự thầu gói thầu thi công xây dựng công trình"Thi công xây dựng đơn nguyên HH2B, nhà ở để bán cho CBCNV liên cơ quan quận Long Biên, Hà Nội"</t>
  </si>
  <si>
    <t>Thiết kế tổ chức thi công xây dựng công trình"Trụ sở phòng cảnh sát phòng cháy và chữa cháy Long Biên thuộc cảnh sát PC&amp;CC Hà Nội"</t>
  </si>
  <si>
    <t>Nguyễn Huy Hoàng</t>
  </si>
  <si>
    <t>Thiết kế tổ chức thi công xây dựng công trình"Trung tâm thương mại Khâm Huế - phường Ngọc Trạo - thị xã Bỉm sơn- Tỉnh Thanh Hóa"</t>
  </si>
  <si>
    <t>Thiết kế tổ chức thi công xây dựng công trình" Khoa quốc tế - Bệnh viện đa khoa tỉnh Thanh Hóa, số 181 Hải Thượng Lãn ông, P.Tân Sơn,TP. Thanh Hóa"</t>
  </si>
  <si>
    <t>Lập hồ sơ dự thầu gói thầu thi công xây dựng công trình "Khu chung cư cao tầng công ty cổ phần X20, xã Thanh Liệt, huyện Thanh Trì, TP. Hà Nội"</t>
  </si>
  <si>
    <t>Lập hồ sơ dự thầu gói thầu thi công xây dựng công trình "Nhà ở cho người có thu nhập thấp lô CT1 Tây Mỗ, Từ Liêm, Hà Nội"</t>
  </si>
  <si>
    <t>Nguyễn Minh Quang</t>
  </si>
  <si>
    <t>GV.ThS Thiều Thị Thanh Thuý</t>
  </si>
  <si>
    <t>Lập hồ sơ dự thầu gói thầu thi công xây dựng công trình "Hạng mục nhà ở để bán ngõ 296 đường Lĩnh nam - Hoàng Mai - Hà Nội"</t>
  </si>
  <si>
    <t>Lương Thị Quỳnh</t>
  </si>
  <si>
    <t>Lập hồ sơ dự thầu gói thầu thi công xây dựng công trình "Nhà ở cho thuê quận Long Biên, Hà Nội"</t>
  </si>
  <si>
    <t>Đỗ Thị Tươi</t>
  </si>
  <si>
    <t>Thiết kế tổ chức thi công xây dựng công trình "Cơ sở làm việc công an thành phố Việt Trì Phú Thọ"</t>
  </si>
  <si>
    <t>Ngô Phương Thảo</t>
  </si>
  <si>
    <t>Lập hồ sơ dự thầu gói thầu thi công xây dưng công trình "Trụ sở làm việc BIDV Nam Định - Lô 19-1-1, đường Đông A, KĐT Hòa Vượng, TP. Nam Định "</t>
  </si>
  <si>
    <t>Thiết kế tổ chức thi công xây dựng công trình "Mở rộng trường mầm non Phương Anh - địa điểm Lý Thái Tổ, Phường Suối Hoa, Thành phố Bắc Ninh, tỉnh Bắc Ninh"</t>
  </si>
  <si>
    <t>Phạm Viết Trường</t>
  </si>
  <si>
    <t>Lập hồ sơ dự thầu gói thầu thi công xây dưng công trình "Trường tiểu học Đáp cầu - Phường Đáp cầu - TP. Bắc Ninh "</t>
  </si>
  <si>
    <t>Hoàng Thị Yến</t>
  </si>
  <si>
    <t>Lập báo cáo nghiên cứu khả thi đầu tư xây dựng công trình "Tổ hợp khách sạn - chung cư - dịch vụ thương mại cao cấp Mercure Hà Đô, số 2 - đường Hồng Hà - phường 2 - Quận Tân Bình - TP. Hồ Chí Minh"</t>
  </si>
  <si>
    <t>Lê Thị Ngọc Yến</t>
  </si>
  <si>
    <t>Lập hồ sơ dự thầu gói thầu thi công xây dưng công trình "Trụ sở chi cục thuế huyện Đông Anh, TP. Hà Nội "</t>
  </si>
  <si>
    <t>Nguyễn Thị Hải Yến</t>
  </si>
  <si>
    <t>Thiết kế tổ chức thi công xây dựng công trình : Trường mầm non Cao Xanh thành phố Hạ Long</t>
  </si>
  <si>
    <t xml:space="preserve">Kiến trúc </t>
  </si>
  <si>
    <t>Tổ hợp trung tâm thương mại văn phòng, căn hộ</t>
  </si>
  <si>
    <t>Nguyễn Cao Sơn</t>
  </si>
  <si>
    <t>Ths. Ngô Hà Thanh</t>
  </si>
  <si>
    <t>Trường Liên Cấp</t>
  </si>
  <si>
    <t>Nguyễn Duy Thắng</t>
  </si>
  <si>
    <t xml:space="preserve">ThS. Đỗ Phương Lan </t>
  </si>
  <si>
    <t>ThS. Nguyễn Quang Anh</t>
  </si>
  <si>
    <t>Thư viện tỉnh Yên Bái</t>
  </si>
  <si>
    <t>ThS. Nguyễn Thu Hà</t>
  </si>
  <si>
    <t>ThS. Đinh Công Quỳnh</t>
  </si>
  <si>
    <t>ThS. Lê Minh Ánh</t>
  </si>
  <si>
    <t>Trường liên cấp Nam Từ Liêm</t>
  </si>
  <si>
    <t>Vũ Ngọc Bảo</t>
  </si>
  <si>
    <t xml:space="preserve">Resort Nam Sơn Trà - Đà Nẵng </t>
  </si>
  <si>
    <t>Đinh Bá Minh Vương</t>
  </si>
  <si>
    <t>KTS Trần Cảnh</t>
  </si>
  <si>
    <t>Th.KTS Ngô Hà Thanh</t>
  </si>
  <si>
    <t>Chung Cư Linh Đàm</t>
  </si>
  <si>
    <t>Bùi Đăng Nam</t>
  </si>
  <si>
    <t>Khu Nhà ở Hòn Gai</t>
  </si>
  <si>
    <t>Vũ Hồng Hà</t>
  </si>
  <si>
    <t>Thư viện tổng hợp Hà Nội</t>
  </si>
  <si>
    <t>Đỗ Quốc Long</t>
  </si>
  <si>
    <t>Bảo tàng Hải Dương</t>
  </si>
  <si>
    <t>Lê Hoàng</t>
  </si>
  <si>
    <t>Quy hoạch khu nghỉ dưỡng sinh thái Hạ Long</t>
  </si>
  <si>
    <t>Phạm Thị Bình</t>
  </si>
  <si>
    <t>ThS. Nguyễn Thanh Hòa</t>
  </si>
  <si>
    <t xml:space="preserve">Chung cư cho người thu nhập thấp Lê Trọng Tấn Hà Đông </t>
  </si>
  <si>
    <t>Nguyễn Văn Tú</t>
  </si>
  <si>
    <t xml:space="preserve">Bảo tàng tre hà nội </t>
  </si>
  <si>
    <t>Quy hoạch khu trung tâm thương mại thị xã Sơn Tây</t>
  </si>
  <si>
    <t>Nguyễn Thanh Chương</t>
  </si>
  <si>
    <t>Trung tâm điều dưỡng thương - bệnh binh Thuận Thành, Bắc Ninh</t>
  </si>
  <si>
    <t>Quy hoạch khu đô thị nghỉ dưỡng sinh thái</t>
  </si>
  <si>
    <t>Bùi Thọ Hải</t>
  </si>
  <si>
    <t>Bảo tàng than Quảng Ninh</t>
  </si>
  <si>
    <t>Phan Quốc Hùng</t>
  </si>
  <si>
    <t>Trường THCS Phúc Diễn, quận Bắc Từ Liêm, Hà Nội</t>
  </si>
  <si>
    <t>Quy hoạch xây dựng trường ĐH Y tp.HCM</t>
  </si>
  <si>
    <t>Tăng Văn Phúc</t>
  </si>
  <si>
    <t>Trường TH nội trú Thái Bình</t>
  </si>
  <si>
    <t>Quách Thành Sơn</t>
  </si>
  <si>
    <t xml:space="preserve">ThS. Vũ Thị Hiền </t>
  </si>
  <si>
    <t>Trung tâm vui chơi sáng tạo thanh thiếu niên Bắc Từ Liêm</t>
  </si>
  <si>
    <t>Nguyễn Viết Giáp</t>
  </si>
  <si>
    <t>Quy hoạch chi tiết 1/500 khu đô thị sinh thái Bắc Duyên Hải-Lào Cai.</t>
  </si>
  <si>
    <t>Nguyễn Văn Hậu</t>
  </si>
  <si>
    <t>Quy hoạch chi tiết khu nghỉ dưỡng suối khoáng Mỹ Lâm - Tuyên Quang</t>
  </si>
  <si>
    <t>Quy hoạch chi tiết cài tạo khu vực nhà máy in Tiến Bộ cũ</t>
  </si>
  <si>
    <t>Đỗ Xuân Hải</t>
  </si>
  <si>
    <t>Bảo tàng hoa - phường Nhật Tân - Hà Nội</t>
  </si>
  <si>
    <t>Nguyễn Sĩ Hậu</t>
  </si>
  <si>
    <t>Trung tâm nghiên cứu và bảo tồn thực vật Cúc Phương</t>
  </si>
  <si>
    <t>Đặng Văn Hưng</t>
  </si>
  <si>
    <t xml:space="preserve">SOS children's village Long Biên </t>
  </si>
  <si>
    <t>ThS. Nguyễn Tuấn Anh</t>
  </si>
  <si>
    <t>Quy hoạch phân khu du lịch hồ Yên Trung, Uông Bí, Quảng Ninh</t>
  </si>
  <si>
    <t xml:space="preserve">Vũ Mạnh Cường </t>
  </si>
  <si>
    <t>Nguyễn Thế Khỏe</t>
  </si>
  <si>
    <t>Bệnh viện đa khoa tỉnh Vĩnh Phúc</t>
  </si>
  <si>
    <t>Nguyễn Văn Thảo</t>
  </si>
  <si>
    <t>Khách sạn Apollo - Q. Thanh Xuân, Hà Nội</t>
  </si>
  <si>
    <t>Trần Mạnh Trung</t>
  </si>
  <si>
    <t>ThS. Nguyễn Hải Đăng</t>
  </si>
  <si>
    <t>Khách sạn 4 sao</t>
  </si>
  <si>
    <t>Vũ Huy Hoàng</t>
  </si>
  <si>
    <t>Trường liên cấp I-II khu ngoại giao đoàn Hà Nội</t>
  </si>
  <si>
    <t>Nguyễn Văn Liêm</t>
  </si>
  <si>
    <t>Bệnh viện nhi - Bắc Ninh</t>
  </si>
  <si>
    <t>Nguyễn Trường Sơn</t>
  </si>
  <si>
    <t>Trung tâm giao lưu nghệ thuật đương đại - Giữa phố và hồ</t>
  </si>
  <si>
    <t>Hồi sinh không gian văn hóa-du lịch làng Giang Cao</t>
  </si>
  <si>
    <t>Nguyễn Công Điển</t>
  </si>
  <si>
    <t>Trung tâm trải nghiệm xanh trong đô thị tại Nhật Tân, Hà Nội</t>
  </si>
  <si>
    <t xml:space="preserve">Phan Anh Đức </t>
  </si>
  <si>
    <t>Trung tâm phát triển làng nghề chạm bạc Đồng Xâm - Thái Bình</t>
  </si>
  <si>
    <t>Trần Xuân Hải</t>
  </si>
  <si>
    <t xml:space="preserve">PRISON INSIDE ME </t>
  </si>
  <si>
    <t>Đinh Tuấn Khanh</t>
  </si>
  <si>
    <t>ThS. Trần Đức Cảnh</t>
  </si>
  <si>
    <t>Trường học ứng phó khí hậu Sapa</t>
  </si>
  <si>
    <t xml:space="preserve">Trương Thị Liên </t>
  </si>
  <si>
    <t xml:space="preserve">Trung tâm văn hóa bồi dưỡng Tri Thức </t>
  </si>
  <si>
    <t>Nguyễn Hạnh Ngân</t>
  </si>
  <si>
    <t>Nhà trọ thu nhập thấp dành cho người nhà bệnh nhân</t>
  </si>
  <si>
    <t>Nguyễn Phương Nhã</t>
  </si>
  <si>
    <t>ThS. Nguyễn Thị Thanh Hà</t>
  </si>
  <si>
    <t xml:space="preserve">Quy hoạch chi tiết 1/500 khu vực phía tây thành cổ Sơn Tây </t>
  </si>
  <si>
    <t>Nguyễn Hữu Thắng</t>
  </si>
  <si>
    <t>Trung tâm thể dục thể thao Đông Anh</t>
  </si>
  <si>
    <t>Trần Thế Thọ</t>
  </si>
  <si>
    <t>ThS. Bùi Vi Dương</t>
  </si>
  <si>
    <t>Chung cư cao cấp Hồ Tây</t>
  </si>
  <si>
    <t>Lê Hồng Thịnh</t>
  </si>
  <si>
    <t>Chợ Rồng Ninh Bình</t>
  </si>
  <si>
    <t>Vũ Văn Thuần</t>
  </si>
  <si>
    <t>Trung tâm phát triển sáng tạo khoa học cho trẻ</t>
  </si>
  <si>
    <t>Phan Đình Tiến</t>
  </si>
  <si>
    <t>Bảo tàng văn minh lúa nước Bắc Bộ</t>
  </si>
  <si>
    <t>Trung Tâm Chăm Sóc và  Bảo Vệ Động Vật Nuôi</t>
  </si>
  <si>
    <t>Đỗ Kiêm Trung</t>
  </si>
  <si>
    <t>Trung tâm phát triển làng nghề đồ chơi truyền thống thôn Hảo</t>
  </si>
  <si>
    <t>Bùi Văn Tuân</t>
  </si>
  <si>
    <t>Tu Viện Thanh Chiêm</t>
  </si>
  <si>
    <t>Phùng Thị Xuyến</t>
  </si>
  <si>
    <t>Bảo tàng chữ số</t>
  </si>
  <si>
    <t>Nghiêm Thành An</t>
  </si>
  <si>
    <t>Quy hoạch chi tiết khu du lịch sinh thái Cù Lao Xanh ( Cu Lao Xanh ecological of the sea )</t>
  </si>
  <si>
    <t>Nguyễn Hữu Tuấn Anh</t>
  </si>
  <si>
    <t>Thư viện thiếu nhi</t>
  </si>
  <si>
    <t xml:space="preserve">Trần Quỳnh Anh </t>
  </si>
  <si>
    <t>Quy hoạch phân khu 1/2000 tổ hợp dịch vụ, du lịch, khách sạn và nghỉ dưởng cao cấp Bình Châu - Quảng Ngãi</t>
  </si>
  <si>
    <t>Lê Trí Dũng</t>
  </si>
  <si>
    <t>Trung tâm vui chơi sáng tạo thiếu nhi Hoài Đức</t>
  </si>
  <si>
    <t>Nguyễn Trí Dũng</t>
  </si>
  <si>
    <t>Trung tâm bảo trợ nuôi dưỡng trẻ em mồ côi</t>
  </si>
  <si>
    <t>Phan Thị Mỹ Duyên</t>
  </si>
  <si>
    <t xml:space="preserve">Qui hoạch khu du lịch Tam Chúc - Kim Bảng - Hà Nam </t>
  </si>
  <si>
    <t>Lê Thị Hồng Dịu</t>
  </si>
  <si>
    <t>Lê Thành Đạt</t>
  </si>
  <si>
    <t>Trung tâm văn hóa thanh thiếu niên quận Tây Hồ- Hà Nội</t>
  </si>
  <si>
    <t>Nguyễn Minh Đức</t>
  </si>
  <si>
    <t>Trung tâm gây giống và phân phối rau hữu cơ quận Bắc Từ Liêm</t>
  </si>
  <si>
    <t>Trần Thị Thanh Hằng</t>
  </si>
  <si>
    <t>Trung tâm triển lãm hoa - Tây Tựu ( 0rganic center)</t>
  </si>
  <si>
    <t>Hoàng Kim Hảo</t>
  </si>
  <si>
    <t>ThS. Nguyễn Huy Khanh</t>
  </si>
  <si>
    <t>Phan Thị Thanh Hiền</t>
  </si>
  <si>
    <t>Creative City-Tổ hợp không gian sáng tạo nghệ thuật</t>
  </si>
  <si>
    <t>Vương Toàn Hiếu</t>
  </si>
  <si>
    <t>Bảo tàng tỉnh Bắc Giang</t>
  </si>
  <si>
    <t>Đỗ Huy Hoàng</t>
  </si>
  <si>
    <t>Cung điện ảnh Việt Nam</t>
  </si>
  <si>
    <t>Lê Đức Huy</t>
  </si>
  <si>
    <t>Thiết kế cảnh quan khu vực hồ Tứ Liên - Tây Hồ - Hà Nội</t>
  </si>
  <si>
    <t>Nguyễn Hữu Long</t>
  </si>
  <si>
    <t>Hoàng Thị Quế Mai</t>
  </si>
  <si>
    <t>Qui hoạch khu du lịch sinh thái đảo Quan Lạn - Vân Đồn - Quảng Ninh</t>
  </si>
  <si>
    <t>Nguyễn Thị Trà My</t>
  </si>
  <si>
    <t>Khách sạn vườn đào - Bãi Cháy - Hạ Long - Quảng Ninh</t>
  </si>
  <si>
    <t>Đỗ Mạnh Ninh</t>
  </si>
  <si>
    <t>Khu ẩm thực chay và thiền định</t>
  </si>
  <si>
    <t>Lê Văn Sơn</t>
  </si>
  <si>
    <t xml:space="preserve"> Nhà Văn Hóa Nghệ Thuật Thiếu Nhi - Ươm Mầm Tài Năng Trẻ</t>
  </si>
  <si>
    <t>Nguyễn Stephen Tùng</t>
  </si>
  <si>
    <t>Trung Tâm Hội Chợ Triển Lãm Chợ Sắt</t>
  </si>
  <si>
    <t>Nguyễn Tiến Tùng</t>
  </si>
  <si>
    <t>Trung Tâm Thương Mại Và Dịch Vụ Tổng Hợp Vĩnh Yên</t>
  </si>
  <si>
    <t>Qui hoạch khu du lịch sinh tháo đảo Quan Lạn - Vân Đồn - Quảng Ninh</t>
  </si>
  <si>
    <t>Chu Quỳnh Trang</t>
  </si>
  <si>
    <t>Trung tâm điều dưỡng sức khỏe người cao tuổi Sóc Sơn - Hà Nội</t>
  </si>
  <si>
    <t>Đỗ Anh Tuấn</t>
  </si>
  <si>
    <t>Quy hoạch bảo tồn, cải tạo và chỉnh trang tuyến phố Thợ Nhuộm</t>
  </si>
  <si>
    <t>Vũ Văn Cương</t>
  </si>
  <si>
    <t>Trung tâm giáo dục-trải nghiệm thiên nhiên Ba Vì</t>
  </si>
  <si>
    <t>Trần Anh Dũng</t>
  </si>
  <si>
    <t>"A house with knowledge" (thư viện cộng đồng)</t>
  </si>
  <si>
    <t>Lê Anh Đức</t>
  </si>
  <si>
    <t>Bảo tàng văn hóa Đông Sơn</t>
  </si>
  <si>
    <t>Trần Trung Đức</t>
  </si>
  <si>
    <t>Vũ Hải Hà</t>
  </si>
  <si>
    <t>Khách sạn biển Nha Trang</t>
  </si>
  <si>
    <t>Nguyễn Trí Hải</t>
  </si>
  <si>
    <t>Quy hoạch chi tiết công viên văn hóa tỉnh Thanh Hóa</t>
  </si>
  <si>
    <t>Lê Thị Hạnh</t>
  </si>
  <si>
    <t>Nguyễn Viết Hùng</t>
  </si>
  <si>
    <t>Iguana Coffee</t>
  </si>
  <si>
    <t>Bùi Mạnh Huy</t>
  </si>
  <si>
    <t>Trung tâm di sản định cư và phát triển nông nghiệp Hàm Rồng - Núi Đọ</t>
  </si>
  <si>
    <t>Nguyễn Đình Khải</t>
  </si>
  <si>
    <t>Trung tâm văn hóa di sản cộng đồng Núi Đọ</t>
  </si>
  <si>
    <t>Nguyễn Đức Long</t>
  </si>
  <si>
    <t>Hoàng Thị Huyền Ngọc</t>
  </si>
  <si>
    <t>Trường liên cấp khu công nghiệp Yên Phong-Bắc Ninh</t>
  </si>
  <si>
    <t>Tô Văn Thăng</t>
  </si>
  <si>
    <t>Thiết kế trường tiểu học Phường Trung Yên - Cầu Giấy</t>
  </si>
  <si>
    <t>Phạm Tiến Thành</t>
  </si>
  <si>
    <t>Bảo tàng mỹ thuật Việt Nam</t>
  </si>
  <si>
    <t>Nguyễn Văn Thế</t>
  </si>
  <si>
    <t>Bảo tàng lịch sử Chí Linh</t>
  </si>
  <si>
    <t>Nguyễn Văn Dũng</t>
  </si>
  <si>
    <t>Quy hoạch khu resort Đại Lải - Vĩnh Phúc</t>
  </si>
  <si>
    <t>ThS. Lê Minh Nguyệt</t>
  </si>
  <si>
    <t xml:space="preserve">Ngô Xuân Hiệp </t>
  </si>
  <si>
    <t>Trung tâm phát triển và giao lưu văn hóa bóng đá Việt Nam</t>
  </si>
  <si>
    <t>Lê Huy Hoàng</t>
  </si>
  <si>
    <t>Nhà cộng đồng người Giáy - Tả Van</t>
  </si>
  <si>
    <t xml:space="preserve">Tống Thanh Huyền </t>
  </si>
  <si>
    <t>Trung tâm thôn tin văn hoá - du lịch Hà Nội</t>
  </si>
  <si>
    <t xml:space="preserve">Nguyễn Trung Kiên </t>
  </si>
  <si>
    <t>Trường mầm non " Tương lai cho trẻ"</t>
  </si>
  <si>
    <t>Nguyễn Kiều Linh</t>
  </si>
  <si>
    <t>Khách sạn New Victory</t>
  </si>
  <si>
    <t>Phạm Xuân Lộc</t>
  </si>
  <si>
    <t>Hub khởi nghiệp cho người trẻ</t>
  </si>
  <si>
    <t xml:space="preserve">Nguyễn Hoàng Long </t>
  </si>
  <si>
    <t>Khách sạn 3 sao Greenslide</t>
  </si>
  <si>
    <t>Trịnh Hoàng Long</t>
  </si>
  <si>
    <t>Trung tâm nghệ thuật đương đại HN</t>
  </si>
  <si>
    <t>Chu Thị Nhàn</t>
  </si>
  <si>
    <t>Trung Tâm Giao Lưu Văn Hoá Các Làng Nghề Truyền Thống Ven Sông Nhuệ.</t>
  </si>
  <si>
    <t>Bảo tàng chiến tranh biên giới</t>
  </si>
  <si>
    <t>Đỗ Duy Thịnh</t>
  </si>
  <si>
    <t>Hub đô thị - Chợ Châu Long - Câu chuyện chợ trong phố</t>
  </si>
  <si>
    <t>Nguyễn Tiến Toàn</t>
  </si>
  <si>
    <t>Trường tiểu học dân tộc nội trú Hòa Bình</t>
  </si>
  <si>
    <t>Nguyễn Quỳnh Trang</t>
  </si>
  <si>
    <t>Trung Tâm Văn Hóa Cộng Đồng và Trường Mầm non Làng Nôm</t>
  </si>
  <si>
    <t>Công viên đền thờ các anh hùng liệt sỹ hy sinh trong chiến dịch Điện Biên Phủ</t>
  </si>
  <si>
    <t>Trần Quang Vinh</t>
  </si>
  <si>
    <t>Nghiên cứu về kiểm thử và ứng dụng với Website</t>
  </si>
  <si>
    <t>ThS. Dương Thị Bình</t>
  </si>
  <si>
    <t>ThS. Vũ Thị Thương</t>
  </si>
  <si>
    <t>Xây dựng phần mềm quản lý bán đồ điện tử</t>
  </si>
  <si>
    <t>Trần Việt Bách</t>
  </si>
  <si>
    <t>ThS. Bùi Thị Thanh</t>
  </si>
  <si>
    <t>Nguyễn Quang Ninh</t>
  </si>
  <si>
    <t>ThS. Nguyễn Thị Đoan Trang</t>
  </si>
  <si>
    <t>Xây dựng Website thương mại điện tử</t>
  </si>
  <si>
    <t>Nguyễn Mạnh Tuấn</t>
  </si>
  <si>
    <t>Website bán hàng và chợ online bằng PHP</t>
  </si>
  <si>
    <t>Hoàng Đức Bình</t>
  </si>
  <si>
    <t>ThS. Đỗ Thanh Bình</t>
  </si>
  <si>
    <t>Thiết kế Website bán điện thoại bằng PHP</t>
  </si>
  <si>
    <t>Thiết kế Website bán hàng qua mạng</t>
  </si>
  <si>
    <t>Nguyễn Văn Huy</t>
  </si>
  <si>
    <t>ThS. Trần Thị Hiền</t>
  </si>
  <si>
    <t>Thiết kế Website bán laptop bằng PHP</t>
  </si>
  <si>
    <t>Phát triển Game trên Unity 2D</t>
  </si>
  <si>
    <t>Thiết lập Firewell với ISA server</t>
  </si>
  <si>
    <t>Lại Tiến Thành</t>
  </si>
  <si>
    <t>Nghiên cứu tìm hiểu về điện toán đám mây và ứng dụng</t>
  </si>
  <si>
    <t>ThS. Trần Thị Lụa B</t>
  </si>
  <si>
    <t>Xây dựng phần mềm quản lý quán cafe</t>
  </si>
  <si>
    <t>Trần Thị Anh</t>
  </si>
  <si>
    <t>ThS. Trần Thị Nga</t>
  </si>
  <si>
    <t>Ứng dụng công nghệ mã nguồn mở để xây dựng website và SEO website</t>
  </si>
  <si>
    <t>Phạm Văn Binh</t>
  </si>
  <si>
    <t>Nghiên cứu Webservice và áp dụng vào xây dựng phần mềm quản lý</t>
  </si>
  <si>
    <t>Hà Văn Diện</t>
  </si>
  <si>
    <t>ThS. Nguyễn Thị Mười Phương</t>
  </si>
  <si>
    <t>Sử dụng Selenium kiểm thử tự động Website quản lý khách sạn</t>
  </si>
  <si>
    <t>Nguyễn Thị Duyên</t>
  </si>
  <si>
    <t>ThS. Nguyễn Thị Hạnh</t>
  </si>
  <si>
    <t>Nghiên cứu về công cụ SEO và ứng dụng</t>
  </si>
  <si>
    <t>ThS. Nguyễn Thu Vân</t>
  </si>
  <si>
    <t>Kiểm thử ứng dụng Web với công cụ Selenium</t>
  </si>
  <si>
    <t>Hoàng Thị Hạ</t>
  </si>
  <si>
    <t>Nghiên cứu về Search Engine Optimization áp dụng với Website khacdau.net</t>
  </si>
  <si>
    <t>Nguyễn Thị Hợi</t>
  </si>
  <si>
    <t xml:space="preserve">Xây dựng Website bán hàng </t>
  </si>
  <si>
    <t>Cấn Hoài Nam</t>
  </si>
  <si>
    <t>Xây dựng ứng dụng đọc sách trực tuyến</t>
  </si>
  <si>
    <t>Nguyễn Lương Nam</t>
  </si>
  <si>
    <t>Đặng Thị Như Quỳnh</t>
  </si>
  <si>
    <t>Xây dựng Website và tìm kiếm thông minh</t>
  </si>
  <si>
    <t>Tô Minh Thúy</t>
  </si>
  <si>
    <t>Thực tế ảo và xây dựng ứng dụng thực tế ảo tăng cường</t>
  </si>
  <si>
    <t>Hoàng Thị Thiên Trang</t>
  </si>
  <si>
    <t>Xây dựng phần mềm quản lý nhà hàng</t>
  </si>
  <si>
    <t>Nghiên cứu, tìm hiểu giải pháp bảo mật thông tin khách hàng trong hệ thống Internet - banking</t>
  </si>
  <si>
    <t>Đỗ Thành Long</t>
  </si>
  <si>
    <t>Xây dựng phần mềm quản lý nhà trọ trên nền React native</t>
  </si>
  <si>
    <t>Nguyễn Thị Thanh Giang</t>
  </si>
  <si>
    <t xml:space="preserve">Nghiên cứu về kiểm thử và ứng dụng với Website  </t>
  </si>
  <si>
    <t>Nguyễn Thị Lan Anh</t>
  </si>
  <si>
    <t>Xây dựng Website hỗ trợ học tiếng Anh</t>
  </si>
  <si>
    <t>Đinh Phúc Bình</t>
  </si>
  <si>
    <t>ThS. Nguyễn Thị Như Quỳnh</t>
  </si>
  <si>
    <t>Lập trình Game trên nền tảng Android</t>
  </si>
  <si>
    <t>Phạm Đình Cường</t>
  </si>
  <si>
    <t>Xây dựng Website thương mại điện tử sử dụng công nghệ ASP.NET</t>
  </si>
  <si>
    <t>Tìm hiểu về ứng dụng điện toán đám mây</t>
  </si>
  <si>
    <t>Hoàng Công Duy</t>
  </si>
  <si>
    <t>ThS. Chu Hải Hà</t>
  </si>
  <si>
    <t>Khai phá dữ liệu sử dụng cây quyết định</t>
  </si>
  <si>
    <t>Lê Minh Đức</t>
  </si>
  <si>
    <t>Xây dựng Website quản lý bán vé tàu</t>
  </si>
  <si>
    <t>Xây dựng Website quản lý điểm sinh viên</t>
  </si>
  <si>
    <t>Nguyễn Đức Long Hải</t>
  </si>
  <si>
    <t>Xây dựng Game</t>
  </si>
  <si>
    <t>Nguyễn Duy Hiệp</t>
  </si>
  <si>
    <t>Sử dụng công nghệ ASP.NET để xây dựng Website thương mại điện tử</t>
  </si>
  <si>
    <t>Nguyễn Quang Huy</t>
  </si>
  <si>
    <t>Tìm hiểu về an ninh mạng</t>
  </si>
  <si>
    <t>Xây dựng Website quản lý khách sạn</t>
  </si>
  <si>
    <t>Vũ Ngọc Khánh</t>
  </si>
  <si>
    <t xml:space="preserve">Phần mềm quản lý thư viện </t>
  </si>
  <si>
    <t>Nguyễn Hoàng Tú</t>
  </si>
  <si>
    <t>Xây dựng Website quản lý thư viện</t>
  </si>
  <si>
    <t>Nguyễn Tiến Thiên</t>
  </si>
  <si>
    <t>Thiết kế Website bán điện thoại bằng WordPree</t>
  </si>
  <si>
    <t>Đào Hoàng Nhật</t>
  </si>
  <si>
    <t>ThS. Trần Văn Lộc</t>
  </si>
  <si>
    <t>Xây dựng phần mềm quản lý khách sạn</t>
  </si>
  <si>
    <t>Nguyễn Lê Hoài Linh</t>
  </si>
  <si>
    <t>Xây dựng chương trình báo cáo và tổng hợp báo cáo qua mạng LAN</t>
  </si>
  <si>
    <t>Nguyễn Văn Tuệ</t>
  </si>
  <si>
    <t>Võ Hữu Anh</t>
  </si>
  <si>
    <t>ThS. Trần Thị Lụa A</t>
  </si>
  <si>
    <t>Thiết kế Website bán đồng hồ</t>
  </si>
  <si>
    <t>Hoàng Duy Mạnh</t>
  </si>
  <si>
    <t>CNTT - Công nghệ viễn thông</t>
  </si>
  <si>
    <t>ThS. Vũ Thị Nhài</t>
  </si>
  <si>
    <t>Tìm hiểu mạng 5G</t>
  </si>
  <si>
    <t>Nguyễn Hữu Tiến Trung</t>
  </si>
  <si>
    <t>ThS. Trần Thị Đồng</t>
  </si>
  <si>
    <t>Nghiên cứu lựa chọn một số loài thực vật phù hợp để xử lý nước thải chăn nuôi sau biogas</t>
  </si>
  <si>
    <t>Nguyễn Tiến Đạt</t>
  </si>
  <si>
    <t>PGS. TS. Bùi Kim Anh</t>
  </si>
  <si>
    <t>Tính toán thiết kế hệ thống xử lý khí chua theo công nghệ rectisol trong dây chuyền sản xuất Urea tại nhà máy phân đạm và hóa chất Hà Bắc</t>
  </si>
  <si>
    <t>Nguyễn Thị Phương Anh</t>
  </si>
  <si>
    <t>TS. Nguyễn Đặng Bình Thành</t>
  </si>
  <si>
    <t>Nghiên cứu xử lý nước thải giàu chất dinh dưỡng bằng phương pháp vi tảo</t>
  </si>
  <si>
    <t>Vương Thái Dương</t>
  </si>
  <si>
    <t>TS. Nguyễn Tuấn Minh</t>
  </si>
  <si>
    <t>Nghiên cứu xử lý nước rỉ rác bằng lọc sinh học giá thể di động</t>
  </si>
  <si>
    <t>Nguyễn Công Duy Khánh</t>
  </si>
  <si>
    <t>TS. Lê Thanh Sơn</t>
  </si>
  <si>
    <t>Nghiên cứu ứng dụng công nghệ màng để xử lý N và P trong nước thải chăn nuôi</t>
  </si>
  <si>
    <t>Tiêu Minh Quân</t>
  </si>
  <si>
    <t>Hiện trạng ô nhiễm tại các sông nội đô Hà Nội và đánh giá rủi ro sinh thái</t>
  </si>
  <si>
    <t>Tài Thị Trang</t>
  </si>
  <si>
    <t>TS. Nguyễn Thủy Chung</t>
  </si>
  <si>
    <t>Đánh giá hiện trạng nồng độ Ozone trong không khí và đề xuất giải pháp kiểm soát Ozone tại khu vực Quận Long Biên, Hà nội.</t>
  </si>
  <si>
    <t>Xuân Văn Hưng</t>
  </si>
  <si>
    <t>TS. Dương Thành Nam</t>
  </si>
  <si>
    <t>Nghiên cứu quy trình công nghệ sản xuất nấm Đông trùng hạ thảo (Cordysep militaris) trên cơ chất cơm gạo nứt có bổ sung dưỡng chất.</t>
  </si>
  <si>
    <t>Phùng Huy Tùng</t>
  </si>
  <si>
    <t>Chiết tách lentinan từ mộc nhĩ Việt Nam</t>
  </si>
  <si>
    <t>Lê Thị Tú Anh</t>
  </si>
  <si>
    <t>TS. Lê Đăng Quang</t>
  </si>
  <si>
    <t>Nghiên cứu và phát triển quy trình sản xuất rượu đông trùng hạ thảo</t>
  </si>
  <si>
    <t>Nguyễn Bình Dương</t>
  </si>
  <si>
    <t>Phân lập tuyển chọn các chủng vi sinh vật có khả năng cố định ni tơ cộng sinh</t>
  </si>
  <si>
    <t>TS. Nguyễn Thị Hòa</t>
  </si>
  <si>
    <t>A study on dificulties in speaking comprehension faced by first-year English majors at PD university.</t>
  </si>
  <si>
    <t>Vũ Thị Chinh</t>
  </si>
  <si>
    <t>Ths. Nguyễn Thị Bích Trang</t>
  </si>
  <si>
    <t>A study on difficulties on listening comprehension faced by first-year English majors at PD university.</t>
  </si>
  <si>
    <t>Đoàn Thị Ngọc</t>
  </si>
  <si>
    <t>A study on PDU’s third year English-majored students’ problems in doing IELTS speaking test</t>
  </si>
  <si>
    <t>Trần Thị Thanh Tâm</t>
  </si>
  <si>
    <t>Ths. Nguyễn Thị Thanh Huyền</t>
  </si>
  <si>
    <t>A study on the translation of idioms</t>
  </si>
  <si>
    <t>Vũ Hoa Phan</t>
  </si>
  <si>
    <t>Ths. Vũ Thị Thanh Yến</t>
  </si>
  <si>
    <t>Nghiên cứu cách sử dụng bộ thủ chữ Hán của SV ngành NN Trung ĐHPĐ</t>
  </si>
  <si>
    <t>Ngô Gia Hân</t>
  </si>
  <si>
    <t>Ths. Vũ Thanh Trà</t>
  </si>
  <si>
    <t>Nghiên cứu về chữ "BI"</t>
  </si>
  <si>
    <t>Huỳnh Thu Trang</t>
  </si>
  <si>
    <t>Nghiên cứu Bổ ngữ xu hướng trong
tiếng Hán hiện đại</t>
  </si>
  <si>
    <t>Ths. Lê Phương Thảo</t>
  </si>
  <si>
    <t>Nghiên cứu về Trạng ngữ trong tiếng 
Hán hiện đại và trợ từ "DE"</t>
  </si>
  <si>
    <t>Lê Thanh Tú</t>
  </si>
  <si>
    <t>Fan Chiang Pei Rou</t>
  </si>
  <si>
    <t>So sánh câu chữ "BEI" trong tiếng Hán hiện đại và câu chữ "BỊ" trong tiếng Việt</t>
  </si>
  <si>
    <t>Trần Thị Châm Anh</t>
  </si>
  <si>
    <t>Ths. Nguyễn T. Ngọc Phương</t>
  </si>
  <si>
    <t>Nghiên cứu, đối chiếu và so sánh thanh điệu tiếng Hán và tiếng Việt</t>
  </si>
  <si>
    <t>Nguyễn Thị Ánh</t>
  </si>
  <si>
    <t>So sánh câu chữ BEI-JIAO-RANG</t>
  </si>
  <si>
    <t>Nguyễn Bách Đường</t>
  </si>
  <si>
    <t>Ths. Phạm Thị Hồng Minh</t>
  </si>
  <si>
    <t>Nghiên cứu thanh mẫu trong tiếng 
Hán hiện đại</t>
  </si>
  <si>
    <t>Ths. Vũ Thanh Loan</t>
  </si>
  <si>
    <t>Câu chữ "BA" trong tiếng Hán hiện đại</t>
  </si>
  <si>
    <t>Nông Văn Khanh</t>
  </si>
  <si>
    <t>Nghiên cứu trợ từ kết cấu "DE" trong tiếng Hán hiện đại</t>
  </si>
  <si>
    <t>Trần Thị Mơ</t>
  </si>
  <si>
    <t>Nghiên cứu định ngữ đa tầng trong tiếng Hán và so sánh với định ngữ trong tiếng Việt</t>
  </si>
  <si>
    <t>Nguyễn Thị Thanh</t>
  </si>
  <si>
    <t>Nghiên cứu Bổ ngữ khả năng trong tiếng Hán hiện đại</t>
  </si>
  <si>
    <t>Cao Thị Trang</t>
  </si>
  <si>
    <t>Việt Nam học</t>
  </si>
  <si>
    <t>Hoàn thiện công tác quản lý nhân sự tại công ty TNHH đầu tư thương mại Thành Nam</t>
  </si>
  <si>
    <t>Vũ Huy Hùng</t>
  </si>
  <si>
    <t>Nghiên cứu giá trị di sản văn hóa Hoàng Thành Thăng Long phục vụ phát triển du lịch</t>
  </si>
  <si>
    <t>Vũ Thị Ngân</t>
  </si>
  <si>
    <t>ThS. Phạm Thị Hồng Phương</t>
  </si>
  <si>
    <t>Tiềm năng, thực trạng và giải pháp phát triển du lịch Hải Dương</t>
  </si>
  <si>
    <t>Đinh Thị Ngọc</t>
  </si>
  <si>
    <t>ThS. Ngô Quang Duy</t>
  </si>
  <si>
    <t>Khai thác giá trị văn hóa của văn miếu Mao Điền - Hải Dương phục vụ phát triển du lịch</t>
  </si>
  <si>
    <t>Bùi Văn Phương</t>
  </si>
  <si>
    <t>Phong tục tập quán Tết cổ truyền Việt Nam với hoạt động du lịch</t>
  </si>
  <si>
    <t>Xây dựng thuyết minh tour du lịch tâm linh tại đền Công đồng Bắc Lệ - Lạng Sơn</t>
  </si>
  <si>
    <t>Đinh Hoài Thu</t>
  </si>
  <si>
    <t>Nâng cao chất lượng đội ngũ HDV tại công ty TNHH dịch vụ du lịch Gió Việt</t>
  </si>
  <si>
    <t>Nguyễn Văn Toàn</t>
  </si>
  <si>
    <t>Xây dựng bài thuyết minh về văn hóa dân tộc Tày tại Cao Bằng</t>
  </si>
  <si>
    <t>Đinh Phúc Trân</t>
  </si>
  <si>
    <t>Một số biện pháp hoàn thiện công tác quản lý nguyên vật liệu tại công ty cổ phần Gỗ Việt</t>
  </si>
  <si>
    <t>Nguyễn Thành Công</t>
  </si>
  <si>
    <t>Một số giải pháp nhằm nâng cao hiệu quả hoạt động sản xuất kinh doanh của Công ty TNHH MTV XNK Ngọc Minh</t>
  </si>
  <si>
    <t>Duỳn Bích Diệp</t>
  </si>
  <si>
    <t>Nâng cao năng lực cạnh tranh tại Công ty Cổ Phần Dược Phẩm và Trang Thiết Bị Y Tế Phan An</t>
  </si>
  <si>
    <t>Đỗ Bình Dương</t>
  </si>
  <si>
    <t>Đẩy mạnh hoạt động mở rộng thị trường của công ty TNHH MTV Minh Ngọc Thắng</t>
  </si>
  <si>
    <t>Đỗ Thanh Hương</t>
  </si>
  <si>
    <t>ThS. Phan Bá Thịnh</t>
  </si>
  <si>
    <t>Xây dựng văn hóa doanh nghiệp tại công ty BlueWay Vina</t>
  </si>
  <si>
    <t>Nguyễn Tiến Quang</t>
  </si>
  <si>
    <t>PGS.TS. Nguyễn Minh Duệ</t>
  </si>
  <si>
    <t>Giải pháp nhằm duy trì và mở rộng thị trường tại Công Ty TNHH Động Cơ và Máy Móc Elektrim Việt Nam</t>
  </si>
  <si>
    <t>Phan Văn Thành</t>
  </si>
  <si>
    <t>Hoàn thiện chính sách đãi ngộ nhân sự tại công ty Cổ Phần Gỗ Việt</t>
  </si>
  <si>
    <t>Phan Văn Tưởng</t>
  </si>
  <si>
    <t>Đào tạo và phát triển nguồn nhân lực tại công ty cổ phần đầu tư Viễn Tin</t>
  </si>
  <si>
    <t>Tạ Thị Ngọc Ánh</t>
  </si>
  <si>
    <t>ThS. Phạm Văn Minh</t>
  </si>
  <si>
    <t xml:space="preserve">Nâng cao năng lực đấu thầu các công trình xây dựng của công ty CP đầu tư xây dựng SARA </t>
  </si>
  <si>
    <t>Phan Đăng Dũng</t>
  </si>
  <si>
    <t>Nâng cao chất lượng nguồn nhân lực tại Công ty cổ phần sản xuất vật liệu, đầu tư xây dựng và kinh doanh thương mại Minh Tiến</t>
  </si>
  <si>
    <t>Nguyễn Thị Mai Hậu</t>
  </si>
  <si>
    <t>TS. Trần Ngô Minh Tâm</t>
  </si>
  <si>
    <t>Xây dựng và phát triển văn hóa doanh nghiệp tại Công ty Cổ phần Truyền thông MAX</t>
  </si>
  <si>
    <t>Trịnh Văn Hòa</t>
  </si>
  <si>
    <t>Các biện pháp hoàn thiện công tác đãi ngộ nhân lực tại công ty TNHH tổ hợp y tế Phương Đông</t>
  </si>
  <si>
    <t>Mai Thanh Huyền</t>
  </si>
  <si>
    <t>Nâng cao hiệu quả sử dụng vốn kinh doanh tại Công ty cổ phần đầu tư xây dựng Sara</t>
  </si>
  <si>
    <t>Nguyễn Nhật Phú</t>
  </si>
  <si>
    <t>Hoàn thiện hoạt động tạo động lực cho người lao động tại Công ty cổ phần sản xuất và thương mại Hưng Quốc.</t>
  </si>
  <si>
    <t>Nguyễn Thị Phương Thảo</t>
  </si>
  <si>
    <t>TS. Đào Thị Thu Trang</t>
  </si>
  <si>
    <t>Thúc đẩy hoạt động tiêu thụ sản phẩm tại công ty TNHH Tâm hợp</t>
  </si>
  <si>
    <t>Nguyễn Thị Hồng Thu</t>
  </si>
  <si>
    <t>Quản lý và sử dụng hợp lý, tiết kiệm nguyên vật liệu tại Công ty TNHH Hải Phong</t>
  </si>
  <si>
    <t>Vũ Thị Thùy</t>
  </si>
  <si>
    <t>Hoàn thiện công tác đãi ngộ nhân sự tại Công ty TNHH Tâm Hợp</t>
  </si>
  <si>
    <t>Nguyễn Thị Hồng Trang</t>
  </si>
  <si>
    <t>Một số giải pháp nhằm nâng cao năng lực cạnh tranh của công ty TNHH Liên hiệp Nguyễn Lê</t>
  </si>
  <si>
    <t>Lê Thị Dung</t>
  </si>
  <si>
    <t>Nghiên cứu và cải thiện tình hình Marketing online tại công ty Cổ Phần sách Mcbooks</t>
  </si>
  <si>
    <t>Phạm Hương Giang</t>
  </si>
  <si>
    <t>Một số giải pháp tạo động lực cho người lao động tại Công ty cổ phần tư vấn đầu tư và xây dựng Hợp Thành</t>
  </si>
  <si>
    <t>Nguyễn Thu Hà</t>
  </si>
  <si>
    <t>ThS. Vũ Hoài Thanh</t>
  </si>
  <si>
    <t>Văn hóa doanh nghiệp tại công ty TNHH 
Thương mại Tiên Tiến, thực trạng và giải pháp</t>
  </si>
  <si>
    <t>Bùi Thị Hằng</t>
  </si>
  <si>
    <t>TS. Đỗ Thị Tuyết</t>
  </si>
  <si>
    <t>Một số giải pháp nhằm mở rộng thị trường tiêu thụ sản phẩm tại Công ty TNHH Thương mại và dịch vụ Tâm Trí Sáng</t>
  </si>
  <si>
    <t>Chu Văn Hiển</t>
  </si>
  <si>
    <t>Hoàn thiện công tác mở rộng thị trường tiêu thụ sản phẩm tại công ty TNHH Tín Thành</t>
  </si>
  <si>
    <t>Nguyễn Quý Khánh</t>
  </si>
  <si>
    <t>Một số giải pháp nâng cao năng lực đấu thầu tại Công Ty TNHH Thương Mại Dịch Vụ Và Xây Dựng HDT</t>
  </si>
  <si>
    <t>Trần Thị Tuyết Lan</t>
  </si>
  <si>
    <t>Hoàn thiện công tác quản trị nhân sự tại công ty CP Đầu tư Sơn Phúc</t>
  </si>
  <si>
    <t>Lê Thùy Linh</t>
  </si>
  <si>
    <t>Hoàn thiện công tác đào tạo 
nhân lực tại Công ty Cổ phần xây dựng và thiết bị điện cơ Hà Nội</t>
  </si>
  <si>
    <t>Nguyễn Lê Nga</t>
  </si>
  <si>
    <t>Một số giải pháp nhằm hoàn thiện hoạt động bán hàng tại Công ty TNHH TMPT Minh Mai</t>
  </si>
  <si>
    <t>Tạ Hồng Nhung</t>
  </si>
  <si>
    <t>Hoàn thiện chính sách Marketing tại công ty TNHH Vương Thịnh - WT</t>
  </si>
  <si>
    <t>Bùi Thanh Phương</t>
  </si>
  <si>
    <t>Nâng cao công tác quản trị nhân lực tại công ty cổ phần đầu tư sản xuất và phát triển công nghệ mới Hanoitech</t>
  </si>
  <si>
    <t>Nguyễn Thị Phương</t>
  </si>
  <si>
    <t>Một số giải pháp nhằm sử dụng hợp lí và tiết kiệm nguyên vật liệu tại công công ty cổ phần xây dựng và thiết bị điện cơ Hà Nội</t>
  </si>
  <si>
    <t>Hoàn thiện công tác quản trị nhân lực tại khách sạn White Palace</t>
  </si>
  <si>
    <t>Trần Hữu Tiến</t>
  </si>
  <si>
    <t>Một số giải pháp nâng cao chất lượng dịch vụ tại khách sạn PING Hotel Hà Nội - Công ty cổ phân Fisin</t>
  </si>
  <si>
    <t>Lê Quang Tuấn</t>
  </si>
  <si>
    <t>Hoạt động huy động vốn tại PGD Mỹ Đình, chi nhánh Mỹ Đình ngân hàng thương mại TNHH một thành viên Đại Dương</t>
  </si>
  <si>
    <t>Trần Thùy Chi</t>
  </si>
  <si>
    <t>ThS. Đoàn Hữu Cảnh</t>
  </si>
  <si>
    <t>Giải pháp nâng cao chất lượng tín dụng tại ngân hàng dầu khí toàn cầu(GP bank)</t>
  </si>
  <si>
    <t>Nguyễn Hà Giang</t>
  </si>
  <si>
    <t>ThS. Võ Minh Thu</t>
  </si>
  <si>
    <t>Giải pháp nâng cao hiệu quả huy động vốn tại ngân hàng TMCP Công thương chi nhánh Quang Trung</t>
  </si>
  <si>
    <t>Đỗ Mạnh Hiếu</t>
  </si>
  <si>
    <t>ThS. Lê Thị Bích Nga</t>
  </si>
  <si>
    <t>Giải pháp nâng cao năng lực cạnh tranh của ngân hàng TMCP Sài Gòn - Hà Nội</t>
  </si>
  <si>
    <t>Phạm Đức Hiếu</t>
  </si>
  <si>
    <t>Rủi ro tín dụng và quản trị rủi ro tín dụng tại ngân hàng TMCP An Bình, ABBANK Nguyễn Chánh</t>
  </si>
  <si>
    <t>Nguyễn Thế Lâm</t>
  </si>
  <si>
    <t>Giải pháp nâng cao hiệu quả kinh doanh của công ty TNHH FinStar</t>
  </si>
  <si>
    <t>Phùng Phương Linh</t>
  </si>
  <si>
    <t>Giải pháp nâng cao chất lượng tín dụng tại ngân hàng TMCP Hàng Hải - PGD Trung Văn</t>
  </si>
  <si>
    <t>Dương Thị Lương</t>
  </si>
  <si>
    <t>ThS. Phùng Thị Bích Ngọc</t>
  </si>
  <si>
    <t>Mở rộng và phát triển hoạt động cho vay tiêu dùng tại ngân hàng TMCP Phương Đông , chi nhánh Quảng Ninh</t>
  </si>
  <si>
    <t>Đào Phương Thảo</t>
  </si>
  <si>
    <t xml:space="preserve">ThS. Đào Thị Thu Hà </t>
  </si>
  <si>
    <t>Tăng cường mở rộng huy động vốn của ngân hàng NN&amp;PTNT chi nhánh Hòa lạc</t>
  </si>
  <si>
    <t>ThS. Phạm Thị Khánh Linh</t>
  </si>
  <si>
    <t>Hiệu quả cho vay đối với khách hàng cá nhân tại ngân hàng TMCP Hàng hải Việt Nam</t>
  </si>
  <si>
    <t>Nguyễn Hữu Trung</t>
  </si>
  <si>
    <t>PGS.TS. Nguyễn Thị Hiền</t>
  </si>
  <si>
    <t>Nâng cao chất lượng cho vay tiêu dùng tại ngân hàng TMCP Đại chúng Việt Nam, chi nhánh Bắc Ninh</t>
  </si>
  <si>
    <t>Lê Cẩm Tú</t>
  </si>
  <si>
    <t>Giải pháp nâng cao hiệu quả huy động vốn tại ngân hàng NN&amp;PTNT chi nhánh huyện Lạc Sơn</t>
  </si>
  <si>
    <t>Bùi Thị Hải Yến</t>
  </si>
  <si>
    <t>Công tác tuyển dụng nhân lực tại CT TNHH khuôn mẫu Innovation VN</t>
  </si>
  <si>
    <t>Đặng Văn Giáp</t>
  </si>
  <si>
    <t>Hoàn thiện cơ chế "một cửa" trong việc cải cách TTHC tại UBND xã Hồng Phương, huyện Yên Lạc, tỉnh Vĩnh Phúc</t>
  </si>
  <si>
    <t>GV Vũ Thị Kim Khuyên</t>
  </si>
  <si>
    <t>Một số biện pháp nhằm nâng cao công tác đào tạo và phát triển nhân sự tại CTCP bất động sản Hải Phát</t>
  </si>
  <si>
    <t>Thực trạng và giải pháp nâng cao hiệu quả công tác tuyển dụng và đào tạo nguồn nhân sự tại CTCP Xây dựng và TM Gia Thịnh</t>
  </si>
  <si>
    <t>Nguyễn Thị Diệu Hoa</t>
  </si>
  <si>
    <t>ThS. Võ Mạnh Hà</t>
  </si>
  <si>
    <t>Kế toán bán hàng và xác định kết quả kinh doanh công ty CP sản xuất và tổng hợp Thăng Long</t>
  </si>
  <si>
    <t>Nguyễn Thị Thanh Hương</t>
  </si>
  <si>
    <t>ThS.Nguyễn Thị Như Hoa</t>
  </si>
  <si>
    <t>Hoàn thiện công tác kế toán bán hàng và xác định kết quả kinh doanh tại Công ty TNHH Điện tử Truyền thông Nam Long</t>
  </si>
  <si>
    <t>Phạm Thị Huyền</t>
  </si>
  <si>
    <t>ThS.Nguyễn Thị Hương</t>
  </si>
  <si>
    <t>Kế toán bán hàng và xác định kết quả kinh doanh tại công ty TNHH Đức Minh</t>
  </si>
  <si>
    <t>Nguyễn Khánh Linh</t>
  </si>
  <si>
    <t>Kế toán tiền lương và các khoản trích theo lương tại Công ty Cổ phần Tư vấn xây dựng và Quy hoạch đô thị</t>
  </si>
  <si>
    <t>Đinh Chi Mai</t>
  </si>
  <si>
    <t>ThS.Lâm Quỳnh Chi</t>
  </si>
  <si>
    <t>Kế toán bán hàng và xác định kết quả kinh doanh tại công ty cổ phần Sói Biển Trung Thực</t>
  </si>
  <si>
    <t>ThS.Mầu Quang Minh</t>
  </si>
  <si>
    <t>Kế toán chi phí sản xuất và tính giá thành sản phẩm xây lắp tại Công ty CP Văn Lâm</t>
  </si>
  <si>
    <t>Nguyễn Thị Hà Như</t>
  </si>
  <si>
    <t>ThS.Phạm Thị Thanh Huyền</t>
  </si>
  <si>
    <t>Kế toán bán hàng và xác định kết quả kinh doanh tại công ty TNHH XD&amp; TM Toàn Thắng SC</t>
  </si>
  <si>
    <t>Nguyễn Thị Hà Phương</t>
  </si>
  <si>
    <t>ThS.Ngô Thị Luyến</t>
  </si>
  <si>
    <t>Kế toán bán hàng và xác định kết quả bán hàng tại công ty cổ phần XNK thủy sản Quảng Ninh</t>
  </si>
  <si>
    <t>Phạm Thị Chi</t>
  </si>
  <si>
    <t>ThS.Đặng Thị Lan Anh</t>
  </si>
  <si>
    <t>Kế toán nguyên vật liệu tại công ty cổ phần và sản xuất thương mại Limo Việt Nam</t>
  </si>
  <si>
    <t>Dương Thị Duyên</t>
  </si>
  <si>
    <t>Kế toán bán hàng và xác định kết quả kinh doanh tại Công ty TNHH Cung ứng Thiết bị Máy PU</t>
  </si>
  <si>
    <t>Phan Thị Hạnh</t>
  </si>
  <si>
    <t>ThS. Đặng Thị Lan Anh</t>
  </si>
  <si>
    <t>Kế toán bán hàng và xdkq kinh doanh tại công ty TNHH Thương mại Vận tải Schoolbus</t>
  </si>
  <si>
    <t>Nguyễn Thị Huệ</t>
  </si>
  <si>
    <t>Kế toán tập hợp chi phí và tính giá thành sản phẩm xây lắp tại cty cp xây dựng kubo Việt Nam</t>
  </si>
  <si>
    <t>Lê Thị Huệ</t>
  </si>
  <si>
    <t>TS.Phạm Xuân Tiến</t>
  </si>
  <si>
    <t>Bán hàng và các định kết quả kinh doanh tại công ty TNHH thương mại dịch vụ Đại lâm</t>
  </si>
  <si>
    <t>Vũ Thu Hương</t>
  </si>
  <si>
    <t>Hoàn thiện kế toán thuế GTGT tại Công ty cổ phần xây dựng dịch vụ và đầu tư An Phát</t>
  </si>
  <si>
    <t>Thực tế công tác kế toán doanh thu- chi phí - xác định kết quả kinh doanh cônng ty TNHH Việt Nam EOC</t>
  </si>
  <si>
    <t>QT Dịch vụ du lịch và Lữ hành</t>
  </si>
  <si>
    <t>Hoàn thiện chính sách sản phẩm Lữ hành của công ty TNHH đầu tư thương mại và du lịch quốc tế Hòa Bình</t>
  </si>
  <si>
    <t>Nguyễn Hoàng Huy</t>
  </si>
  <si>
    <t>Thực trạng và giải pháp phát triển loại hình teambuilding tại công ty cổ phần dịch vụ truyền thông và du lịch Á Châu</t>
  </si>
  <si>
    <t>Vũ Thị Phương</t>
  </si>
  <si>
    <t>ThS. Hồ Thị Như Quỳnh</t>
  </si>
  <si>
    <t>Nâng cao chất lượng dịch vụ tại nhà hàng Cố Cung Hà Nội</t>
  </si>
  <si>
    <t>Nguyễn Thị Kiều Trang</t>
  </si>
  <si>
    <t>ThS. Phạm Thị Hường</t>
  </si>
  <si>
    <t>Thực trạng và giải pháp đẩy mạnh hoạt động bán hàng trực tuyến trong lĩnh vực kinh doanh lữ hành tại công ty Cổ phần Vận tải và Du lịch Xanh</t>
  </si>
  <si>
    <t>Đinh Thị Hải Anh</t>
  </si>
  <si>
    <t>Nghiên cứu quy trình tổ chức hoạt động kinh doanh ăn uống tại khách sạn LacaSa Hanoi Hotel</t>
  </si>
  <si>
    <t>Nguyễn Thu Giang</t>
  </si>
  <si>
    <t>ThS. Mai Chánh Cường</t>
  </si>
  <si>
    <t>Nâng cao chất lượng đào tạo nhân viên tại Công ty Cổ phần Những hạt cà phê nói chuyện</t>
  </si>
  <si>
    <t>Nghiên cứu áp dụng bộ tiêu chí mục tiêu phát triển bền vững(SDGs) tại khách sạn Crowne Plaza West Hà Nội</t>
  </si>
  <si>
    <t>Phạm Thị Hai</t>
  </si>
  <si>
    <t>Giải pháp nâng cao chất lượng dịch vụ trên du thuyền của công ty Bigsea Travel</t>
  </si>
  <si>
    <t>Đoàn Thị Thu Hương</t>
  </si>
  <si>
    <t>Giải pháp hoàn thiện cơ sở vật chất theo mục tiêu phát triển bền vững (SDGs) tại khách sạn công đoàn Quảng Bá</t>
  </si>
  <si>
    <t>Quyết Thị Mai Hương</t>
  </si>
  <si>
    <t>Hoàn thiện quy trình phục vụ tại Nhà hàng Hồ câu Xuân Quế</t>
  </si>
  <si>
    <t>Hoàng Mỹ Linh</t>
  </si>
  <si>
    <t>Hoàn thiện hoạt động Marketing online tại công ty TNHH Đầu tư Thương mại &amp; Du lịch Quốc tế Hòa Bình</t>
  </si>
  <si>
    <t>Phạm Khánh Linh</t>
  </si>
  <si>
    <t>ThS. Khuất Thị Phương</t>
  </si>
  <si>
    <t>Đẩy mạnh khai thác thị trường khách trong cộng đồng LGBT tại công ty cổ phần du thuyền Đông Dương.</t>
  </si>
  <si>
    <t>Nâng cao chất lượng phục vụ lễ tân tại khách sạn The Pearl Hà Nội</t>
  </si>
  <si>
    <t>Đỗ Trung Thành</t>
  </si>
  <si>
    <t>Giải pháp mở rộng thị trường khách du lịch của công ty Cổ phần Vận tải và Du lịch Xanh</t>
  </si>
  <si>
    <t>Ngô Phương Thúy</t>
  </si>
  <si>
    <t>Nâng cao hiệu quả quy trình xây dựng chương trình du lịch tại công ty cổ phần du lịch Bluetour quốc tế</t>
  </si>
  <si>
    <t>Đào Hữu Trưởng</t>
  </si>
  <si>
    <t>Giải pháp nâng cao hiệu quả áp dụng tiêu chí giảm thiểu tác động tiêu cực đến môi trường của nhãn bông sen xanh tại khách sạn Intercontinental Hanoi westlake</t>
  </si>
  <si>
    <t>Nguyễn Bích Vân</t>
  </si>
  <si>
    <t>Giải pháp thu hút thị trường khách Hàn Quốc tại khách sạn Phương Anh Hưng Yên</t>
  </si>
  <si>
    <t>Tạ Thị Nhung</t>
  </si>
  <si>
    <t xml:space="preserve">Công nghệ thông tin </t>
  </si>
  <si>
    <t>Nghiên cứu tìm hiểu các giải pháp bảo mật hệ thống thư điện tử</t>
  </si>
  <si>
    <t>Nguyễn Hoàng Sơn</t>
  </si>
  <si>
    <t>Hội thảo cấp trường “Sinh viên Nghiên cứu khoa học”</t>
  </si>
  <si>
    <t xml:space="preserve"> ĐH Phương Đông, 
HTL 171 Trung Kính</t>
  </si>
  <si>
    <t>᷉400</t>
  </si>
  <si>
    <t>Hội nghị NCKH của giảng viên Xét chọn đề tài NCKH năm học 2018-2019 của Khoa KT-QTKD</t>
  </si>
  <si>
    <t>Khoa KT-QTKD- ĐH Phương Đông, P. Hội thảo 203, 171 Trung Kính</t>
  </si>
  <si>
    <t>Hội nghị NCKH của sinh viên Xét chọn đề tài NCKH năm học 2018-2019 của Khoa KT-QTKD</t>
  </si>
  <si>
    <t>Hội nghị NCKH của giảng viên Nghiệm thu đề tài NCKH năm học 2018-2019 của Khoa ĐCĐT</t>
  </si>
  <si>
    <t>T10/2019</t>
  </si>
  <si>
    <t xml:space="preserve">Khoa ĐCĐT - ĐH Phương Đông, 
Cơ sở 2 - Hưng Ký </t>
  </si>
  <si>
    <t>᷉30</t>
  </si>
  <si>
    <t>Hội nghị NCKH của giảng viên và sinh viên Khoa CNTT&amp;TT Xét chọn đề tài NCKH năm học 2018-2019</t>
  </si>
  <si>
    <t xml:space="preserve">Khoa CNTT&amp;TT - ĐH Phương Đông, 
Cơ sở 2 - Hưng Ký </t>
  </si>
  <si>
    <t>Hội nghị tổng kết hoạt động khoa học công nghệ và sản xuất 2018 Khoa Kiến trúc công trình.</t>
  </si>
  <si>
    <t>T11/2018</t>
  </si>
  <si>
    <t xml:space="preserve">Khoa KTCT – ĐH Phương Đông, 
HTL Cơ sở 2 - Hưng Ký </t>
  </si>
  <si>
    <t>᷉150</t>
  </si>
  <si>
    <t>Hội nghị NCKH của giảng viên và sinh viên Nghiệm thu đề tài NCKH năm học 2018-2019 của Khoa CNSH&amp;MT</t>
  </si>
  <si>
    <t>T12/2018</t>
  </si>
  <si>
    <t>Khoa CNSH&amp;MT- ĐH Phương Đông, GĐ 202, 171 Trung Kính</t>
  </si>
  <si>
    <t>Hội thảo Công nghệ thông tin và truyền thông năm 2019 Khoa CNTT&amp;TT</t>
  </si>
  <si>
    <t>Hội nghị NCKH của sinh viên Nghiệm thu đề tài NCKH cấp trường năm học 2018-2019 của Khoa CNTT&amp;TT</t>
  </si>
  <si>
    <t>Hội nghị NCKH của sinh viên Nghiệm thu đề tài NCKH cấp Khoa năm học 2018-2019 của Khoa CNTT&amp;TT</t>
  </si>
  <si>
    <t xml:space="preserve">Khoa CNTT&amp;TT - ĐH Phương Đông
Cơ sở 2 - Hưng Ký </t>
  </si>
  <si>
    <t>Hội nghị NCKH của giảng viên Nghiệm thu đề tài NCKH năm học 2018-2019 của Khoa KT-QTKD</t>
  </si>
  <si>
    <t>Hội nghị NCKH của sinh viên Nghiệm thu đề tài NCKH năm học 2018-2019 của Khoa KT-QTKD</t>
  </si>
  <si>
    <t>Hội nghị NCKH của sinh viên Nghiệm thu đề tài NCKH cấp trường năm học 2018-2019 của Khoa Ngoại ngữ</t>
  </si>
  <si>
    <t xml:space="preserve">Khoa Ngoại ngữ - ĐH Phương Đông
 171 Trung Kính </t>
  </si>
  <si>
    <t>Hội nghị NCKH của sinh viên Nghiệm thu đề tài NCKH cấp Khoa năm học 2018-2019 của Khoa ngữ</t>
  </si>
  <si>
    <t>Bổ ngữ khả năng trong tiếng Hán hiện đại</t>
  </si>
  <si>
    <t>Sinh viên Cao Thị Trang (MSSV:515704126)</t>
  </si>
  <si>
    <t>9 tháng (từ 8/2018 đến 4/2019)</t>
  </si>
  <si>
    <t>8.300.000đ (Tám triệu ba trăm ngàn đồng)</t>
  </si>
  <si>
    <t>Những khó khăn khi học kỹ năng nghe của sinh viên năm 1 ngành ngôn ngữ Anh tại ĐH Phương Đông và đề xuất một số giải pháp</t>
  </si>
  <si>
    <t>Sinh viên Đoàn Thị Ngọc (MSSV: 515701136)</t>
  </si>
  <si>
    <t>Bổ ngữ xu hướng trong tiếng Hán hiện đại</t>
  </si>
  <si>
    <t>Sinh viên Nguyễn Thị Yến (MSSV: 515704025)</t>
  </si>
  <si>
    <t>Một số giải pháp giúp sinh viên năm 1 ngành tiếng Anh trường ĐH Phương Đông cải thiện kỹ năng nói</t>
  </si>
  <si>
    <t>Sinh viên Vũ Thị Chinh (MSSV: 515701110)</t>
  </si>
  <si>
    <t>Nghiên cứu lý thuyết đô thị xanh (green city) vào quy hoạch xây dựng đô thị tại Việt Nam trong bối cảnh biến đổi khí hậu, phát triển bền vững</t>
  </si>
  <si>
    <r>
      <rPr>
        <b/>
        <sz val="12"/>
        <color rgb="FF000000"/>
        <rFont val="Times New Roman"/>
        <family val="1"/>
      </rPr>
      <t>ThS. Lê Minh Nguyệt</t>
    </r>
    <r>
      <rPr>
        <sz val="12"/>
        <color rgb="FF000000"/>
        <rFont val="Times New Roman"/>
        <family val="1"/>
      </rPr>
      <t xml:space="preserve">
ThS. Lê Quang Dũng
ThS. Nguyễn Hải Đăng
</t>
    </r>
  </si>
  <si>
    <t>12 tháng (từ 9/2018 đến 9/2019)</t>
  </si>
  <si>
    <t>Khai thác và phát huy sự thông thái bản địa của kiến trúc Việt Nam trong thiết kế công trình quy mô nhỏ hiện nay</t>
  </si>
  <si>
    <t>Công ty CP những kiến trúc sư H&amp;P, Người đại diện: ThS.KTS. Đoàn Thanh Hà</t>
  </si>
  <si>
    <t>Nghiên cứu đô thị thích ứng ngập lụt thông qua một vài ví dụ ở đồng bằng sông Cửu Long</t>
  </si>
  <si>
    <t>ThS. Nguyễn Hải Đăng
ThS. Lê Minh Nguyệt</t>
  </si>
  <si>
    <t>Nghiên cứu các nhân tố ảnh hưởng đến chất lượng dịch vụ đào tạo tại trường Đại học Dân lập Phương Đông</t>
  </si>
  <si>
    <t>12 tháng (từ tháng 9/2018 đến tháng 9/2019)</t>
  </si>
  <si>
    <t>Nghiên cứu xu hướng phát triển thị trường lao động Hà Nội trong cách mạng Công nghiệp 4.0 nhằm định hướng cho hoạt động đào tạo tại Khoa Kinh tê – Quản trị kinh doanh, trường Đại học Dân lập Phương Đông</t>
  </si>
  <si>
    <t>ThS. Trương Phương Anh</t>
  </si>
  <si>
    <t>Trồng cây bồ công anh nhằm mục đích chữa bệnh và du lịch sinh thái tại Tam Đảo, Vĩnh Phúc</t>
  </si>
  <si>
    <t>Sinh viên Nguyễn Tiến Quang (MSSV: 515401047)</t>
  </si>
  <si>
    <t>07 tháng (từ tháng 9/2018 đến tháng 3/2019)</t>
  </si>
  <si>
    <t>10.000.000đ (Mười triệu đồng./.)</t>
  </si>
  <si>
    <t>Phân tích các nhân tố ảnh hưởng đến việc sử dụng thẻ thanh toán trên địa bàn Hà Nội</t>
  </si>
  <si>
    <r>
      <rPr>
        <b/>
        <sz val="12"/>
        <color rgb="FF000000"/>
        <rFont val="Times New Roman"/>
        <family val="1"/>
      </rPr>
      <t>Sinh viên Lê Cẩm Tú (MSSV: 515411068)</t>
    </r>
    <r>
      <rPr>
        <sz val="12"/>
        <color rgb="FF000000"/>
        <rFont val="Times New Roman"/>
        <family val="1"/>
      </rPr>
      <t xml:space="preserve">
Phùng Phương Linh (515411032)
Bùi Thị Hải Yến (515411069)</t>
    </r>
  </si>
  <si>
    <t>Tối đa hóa vùng bao phủ diện tích sử dụng các cảm biến khác kiểu trong mạng cảm biến không dây có xem xét đến yếu tố chướng ngại vật.</t>
  </si>
  <si>
    <r>
      <rPr>
        <b/>
        <sz val="12"/>
        <color theme="1"/>
        <rFont val="Times New Roman"/>
        <family val="1"/>
      </rPr>
      <t>ThS. Nguyễn Thị Hạnh</t>
    </r>
    <r>
      <rPr>
        <sz val="12"/>
        <color theme="1"/>
        <rFont val="Times New Roman"/>
        <family val="1"/>
      </rPr>
      <t xml:space="preserve">
Trần Thị Lụa B
Bùi Thị Thanh
Chu Hải Hà
Trần Thị Nga
Dương Thị Bình</t>
    </r>
  </si>
  <si>
    <t>12 tháng (từ tháng 10/2018 đến tháng 10/2019)</t>
  </si>
  <si>
    <t>Tìm hiểu một số ứng dụng của dãy giả ngẫu nhiên.</t>
  </si>
  <si>
    <r>
      <rPr>
        <b/>
        <sz val="12"/>
        <color theme="1"/>
        <rFont val="Times New Roman"/>
        <family val="1"/>
      </rPr>
      <t>TS. Nguyễn Thị Thu Huyền</t>
    </r>
    <r>
      <rPr>
        <sz val="12"/>
        <color theme="1"/>
        <rFont val="Times New Roman"/>
        <family val="1"/>
      </rPr>
      <t xml:space="preserve">
Vũ Trung Hiếu
Lưu Hoàng Lân
Lại Thị Thúy Trà
Vũ Thị Hương Giang
Nông Thu Trang</t>
    </r>
  </si>
  <si>
    <t>Tối ưu hóa việc triển khai các cảm biến trong mạng cảm biến không dây trong địa hình ba chiều.</t>
  </si>
  <si>
    <r>
      <rPr>
        <b/>
        <sz val="12"/>
        <color theme="1"/>
        <rFont val="Times New Roman"/>
        <family val="1"/>
      </rPr>
      <t>ThS. Nguyễn Thị Mười  Phương</t>
    </r>
    <r>
      <rPr>
        <sz val="12"/>
        <color theme="1"/>
        <rFont val="Times New Roman"/>
        <family val="1"/>
      </rPr>
      <t xml:space="preserve">
Trần Thị Lụa
Nguyễn Thị Tâm</t>
    </r>
  </si>
  <si>
    <t>Nghiên cứu, tìm hiểu và ứng dụng Web Service trong xây dựng phần mềm</t>
  </si>
  <si>
    <t>Hà Văn Diện (MSSV: 515100011)</t>
  </si>
  <si>
    <t>09 tháng (từ tháng 09/2018 đến tháng 05/2019)</t>
  </si>
  <si>
    <t>Xây dựng website hỗ trợ học, thi Toeic online trên nền tảng công nghệ PHP và Framework Laravel</t>
  </si>
  <si>
    <r>
      <rPr>
        <b/>
        <sz val="12"/>
        <color theme="1"/>
        <rFont val="Times New Roman"/>
        <family val="1"/>
      </rPr>
      <t>Phạm Văn Phương (MSSV: 515100041)</t>
    </r>
    <r>
      <rPr>
        <sz val="12"/>
        <color theme="1"/>
        <rFont val="Times New Roman"/>
        <family val="1"/>
      </rPr>
      <t xml:space="preserve">
Ngô Quang Tuấn (MSSV: 515100054)</t>
    </r>
  </si>
  <si>
    <t>Tìm hiểu công nghệ thực tế ảo và xây dựng ứng dụng thực tế ảo tăng cường</t>
  </si>
  <si>
    <r>
      <rPr>
        <b/>
        <sz val="12"/>
        <color theme="1"/>
        <rFont val="Times New Roman"/>
        <family val="1"/>
      </rPr>
      <t>Hoàng Thiên Trang (MSSV: 515100066)</t>
    </r>
    <r>
      <rPr>
        <sz val="12"/>
        <color theme="1"/>
        <rFont val="Times New Roman"/>
        <family val="1"/>
      </rPr>
      <t xml:space="preserve">
Nguyễn Thị Duyên (MSSV: 515100014)</t>
    </r>
  </si>
  <si>
    <t>Khai thác giá trị cảnh quan khu vực núi Bàn A trong phát triển du lịch vành đai di sản Hàm Rồng – núi Đọ</t>
  </si>
  <si>
    <r>
      <rPr>
        <b/>
        <sz val="12"/>
        <color rgb="FF000000"/>
        <rFont val="Times New Roman"/>
        <family val="1"/>
      </rPr>
      <t>Trần Văn Minh (MSSV: 514110237)</t>
    </r>
    <r>
      <rPr>
        <sz val="12"/>
        <color rgb="FF000000"/>
        <rFont val="Times New Roman"/>
        <family val="1"/>
      </rPr>
      <t xml:space="preserve">
Nguyễn Đức Long (MSSV:514110233)</t>
    </r>
  </si>
  <si>
    <t>07 tháng (từ tháng 12/2018 đến tháng 06/2019)</t>
  </si>
  <si>
    <t>Phát huy giá trị di sản định cư các làng quanh núi Đọ - Thanh Hóa gắn với hồi sinh di sản và tạo dựng sinh kế bền vững</t>
  </si>
  <si>
    <r>
      <rPr>
        <b/>
        <sz val="12"/>
        <color rgb="FF000000"/>
        <rFont val="Times New Roman"/>
        <family val="1"/>
      </rPr>
      <t>Trần Trung Đức (MSSV: 514110218)</t>
    </r>
    <r>
      <rPr>
        <sz val="12"/>
        <color rgb="FF000000"/>
        <rFont val="Times New Roman"/>
        <family val="1"/>
      </rPr>
      <t xml:space="preserve">
Nguyễn Đình Khải (MSSV:514110230)</t>
    </r>
  </si>
  <si>
    <t>Đánh giá sự hài lòng trong công việc của cán bộ giảng viên trường ĐHDL Phương Đông</t>
  </si>
  <si>
    <r>
      <rPr>
        <b/>
        <sz val="12"/>
        <color rgb="FF000000"/>
        <rFont val="Times New Roman"/>
        <family val="1"/>
      </rPr>
      <t>ThS. Trịnh Vũ Đạt</t>
    </r>
    <r>
      <rPr>
        <sz val="12"/>
        <color rgb="FF000000"/>
        <rFont val="Times New Roman"/>
        <family val="1"/>
      </rPr>
      <t xml:space="preserve">
TS.Vũ Thị Minh Hiền – ĐH Kinh tế - ĐHQG
ThS Phan Văn Mạnh
ThS. Hoàng Đức Vinh
KS. Nguyễn Văn Minh</t>
    </r>
  </si>
  <si>
    <t>9 tháng (từ tháng 12/2018 đến tháng 08/2019)</t>
  </si>
  <si>
    <t>Đề xuất một số giải pháp nâng cao chất lượng học tập các môn Lý luận chính trị của sinh viên trường ĐHDL Phương Đông hiện nay</t>
  </si>
  <si>
    <t>ThS. Nguyễn Thị Huyền Trang</t>
  </si>
  <si>
    <t>06 tháng (từ tháng 4/2019 đến 09/2019)</t>
  </si>
  <si>
    <t>Một số giải pháp nhằm nâng cao vai trò của đạo đức xã hội trong việc hình thành nhân cách sinh viên ở trường ĐHDL Phương Đông hiện nay</t>
  </si>
  <si>
    <t>ThS. Kiều Thị Hồng Nhung</t>
  </si>
  <si>
    <t>Nghiên cứu biên soạn giáo trình bổ trợ phù hợp để cải thiện kỹ năng Nghe hiểu 2 cho sinh viên năm 1 ngành Ngôn ngữ Anh- Trường ĐHDL Phương Đông</t>
  </si>
  <si>
    <t>ThS. Nguyễn Thị Thanh Huyền</t>
  </si>
  <si>
    <t>Các phương pháp bổ trợ cho việc giảng dạy môn Tổng hợp dành cho sinh viên năm thứ nhất ngành Ngôn ngữ Trung - Trường ĐHDL Phương Đông</t>
  </si>
  <si>
    <t>ThS. Nguyễn Thị Minh Thu</t>
  </si>
  <si>
    <t>Nghiên cứu tuyển chọn và xây dựng quy trình lên men thu nhận polysaccharide, cordycepic acid từ chủng nấm côn trùng Cordyceps sp</t>
  </si>
  <si>
    <t>Nghiên cứu và khảo sát khă năng xử lý COD trong nước thải nhiễm mặn của chủng vi sinh vật Halanaerobium lacusrosei</t>
  </si>
  <si>
    <t>ThS. Tô Thị Đức Hạnh</t>
  </si>
  <si>
    <t>Công nghệ ảo hóa và công nghệ máy ảo trong điện toán đám mây</t>
  </si>
  <si>
    <t>12 tháng (từ tháng 10/2018 đến tháng 9/2019)</t>
  </si>
  <si>
    <t>10.000.000đ (Mười  triệu đồng)</t>
  </si>
  <si>
    <t>Nghiên cứu xây dựng hệ thống thông tin quản lý công tác giảng dạy và phát triển một số ứng dụng công nghệ thông tin của các Trường Cán bộ quản lý.</t>
  </si>
  <si>
    <r>
      <rPr>
        <b/>
        <sz val="12"/>
        <color theme="1"/>
        <rFont val="Times New Roman"/>
        <family val="1"/>
      </rPr>
      <t>ThS. Trần Thị Hiền</t>
    </r>
    <r>
      <rPr>
        <sz val="12"/>
        <color theme="1"/>
        <rFont val="Times New Roman"/>
        <family val="1"/>
      </rPr>
      <t xml:space="preserve">
ThS. Bùi Thị Thanh
ThS. Trần Thị Nga
ThS. Trần Thị Lụa (B)</t>
    </r>
  </si>
  <si>
    <t>5G và đề xuất lộ trình triển khai ứng dụng 5G tại Việt Nam</t>
  </si>
  <si>
    <r>
      <rPr>
        <b/>
        <sz val="12"/>
        <color theme="1"/>
        <rFont val="Times New Roman"/>
        <family val="1"/>
      </rPr>
      <t>ThS. Phạm Thị Vân Khánh</t>
    </r>
    <r>
      <rPr>
        <sz val="12"/>
        <color theme="1"/>
        <rFont val="Times New Roman"/>
        <family val="1"/>
      </rPr>
      <t xml:space="preserve">
ThS. Vũ Thị Nhài</t>
    </r>
  </si>
  <si>
    <t>Nghiên cứu, tìm hiểu các giải pháp bảo mật Webservice</t>
  </si>
  <si>
    <r>
      <rPr>
        <b/>
        <sz val="12"/>
        <color theme="1"/>
        <rFont val="Times New Roman"/>
        <family val="1"/>
      </rPr>
      <t>ThS. Vũ Thị Thương</t>
    </r>
    <r>
      <rPr>
        <sz val="12"/>
        <color theme="1"/>
        <rFont val="Times New Roman"/>
        <family val="1"/>
      </rPr>
      <t xml:space="preserve">
ThS. Đỗ Thanh Bình
ThS. Nguyễn Thu Vân</t>
    </r>
  </si>
  <si>
    <t>Nghiên cứu về SDN (Software Defined Networking) và triển khai hệ thống thử nghiệm</t>
  </si>
  <si>
    <r>
      <rPr>
        <b/>
        <sz val="12"/>
        <color theme="1"/>
        <rFont val="Times New Roman"/>
        <family val="1"/>
      </rPr>
      <t>ThS. Nguyễn Thị Lan Phương</t>
    </r>
    <r>
      <rPr>
        <sz val="12"/>
        <color theme="1"/>
        <rFont val="Times New Roman"/>
        <family val="1"/>
      </rPr>
      <t xml:space="preserve">
ThS. Lê Thị Minh Thùy
ThS. Trần Bích Phương</t>
    </r>
  </si>
  <si>
    <t>Đẩy mạnh hoạt động quan hệ công chúng (PR) của trường Đại học Dân lập Phương Đông.</t>
  </si>
  <si>
    <t>6 tháng (từ tháng 11/2018 đến tháng 4/2019)</t>
  </si>
  <si>
    <t>Phát triển du lịch cộng đồng ở bản Hụm, Sơn La dựa trên giá trị văn hóa cộng đồng người Thái.</t>
  </si>
  <si>
    <t>Nâng cao chất lượng đào tạo chuyên ngành Hướng dẫn du lịch – Ngành Việt Nam học, khoa Kinh tế - Quản trị kinh doanh, trường Đại học Dân lập Phương Đông</t>
  </si>
  <si>
    <t>Những vấn đề thường gặp của sinh viên tiếng Anh năm 4 – trường ĐHDL Phương Đông trong việc học Dịch nói và một số giải pháp khắc phục</t>
  </si>
  <si>
    <t>ThS. Trần Thị Kiều My</t>
  </si>
  <si>
    <t>Nguyễn Lương Nam (MSSV: 515100036)</t>
  </si>
  <si>
    <t>9 tháng (từ tháng 9/2018 đến tháng 05/2019)</t>
  </si>
  <si>
    <t>7.000.000đ (Bảy triệu đồng)</t>
  </si>
  <si>
    <t>Xây dựng ứng dụng dự đoán tỉ số bóng đá online trên nền Android</t>
  </si>
  <si>
    <t>Nguyễn Thị Hải Yến (MSSV: 515100072)</t>
  </si>
  <si>
    <t>Xây dựng ứng dụng quản lý nhà trọ trên nền tảng công nghệ ReactJS Native</t>
  </si>
  <si>
    <t>Nguyễn Thị Thanh Giang (MSSV: 515705515)</t>
  </si>
  <si>
    <t>Xây dựng website và SEO website</t>
  </si>
  <si>
    <t>Phạm Văn Binh (MSSV: 515100007)</t>
  </si>
  <si>
    <t>Nghiên cứu câu chữ BA trong tiếng Hán hiện đại.</t>
  </si>
  <si>
    <t>Nông Văn Khanh -MSSV: 515704114</t>
  </si>
  <si>
    <t>Nghiên cứu về thanh mẫu tiếng Hán và khắc phục những lỗi sai trong phát âm thanh mẫu tiếng Hán.</t>
  </si>
  <si>
    <t>Nguyễn Thị Hiền –MSSV: 515704110</t>
  </si>
  <si>
    <t>Nghiên cứu định ngữ đa tầng trong tiếng Hán và so sánh với định ngữ trong tiếng Việt.</t>
  </si>
  <si>
    <t>Nguyễn Thị Thanh –MSSV: 515704124</t>
  </si>
  <si>
    <t>So sánh động từ vị ngữ của câu chữ BEI  trong tiếng Hán hiện đại và câu chữ “bị”  tiếng Việt.</t>
  </si>
  <si>
    <t>Trần Thị Châm Anh –MSSV: 515704102</t>
  </si>
  <si>
    <t>Nghiên cứu cách dùng của trợ từ kết cấu DE trong tiếng Hán hiện đại</t>
  </si>
  <si>
    <t>Trần Thị Mơ –MSSV: 515704119</t>
  </si>
  <si>
    <t>Nghiên cứu về trạng ngữ trong tiếng Hán hiện đại và trợ từ kết cấu DE</t>
  </si>
  <si>
    <t>Lê Thanh Tú –MSSV: 515701021</t>
  </si>
  <si>
    <t>Nghiên cứu áp dụng bộ quy tắc ứng xử trong du lịch dành cho khách du lịch Trung Quốc đến Đà Nẵng.</t>
  </si>
  <si>
    <t>Nguyễn Thu Giang (MSSV: 515402215)</t>
  </si>
  <si>
    <t>06 tháng (từ tháng 09/2018 đến tháng 03/2019)</t>
  </si>
  <si>
    <t>Giải pháp phát triển du lịch Huế.</t>
  </si>
  <si>
    <t>Vũ Thị Phương (MSSV: 515402047)</t>
  </si>
  <si>
    <t>Mối quan hệ giữa động cơ trong học tập và thành tích học tập của sinh viên khoa Kinh tế - Quản trị kinh doanh</t>
  </si>
  <si>
    <t>Phạm Anh Tuấn (MSSV: 516411031)</t>
  </si>
  <si>
    <t>Hà Nội, ngày         tháng 06 năm 2019</t>
  </si>
  <si>
    <t>Hà Nội, ngày 30  tháng 6 năm 2019</t>
  </si>
  <si>
    <t>Sinh viên</t>
  </si>
  <si>
    <t>Công khai thông tin về đội ngũ giảng viên cơ hữu của cơ sở giáo dục đại học năm học 2018-2019</t>
  </si>
  <si>
    <r>
      <t xml:space="preserve"> - Kiến thức:</t>
    </r>
    <r>
      <rPr>
        <b/>
        <sz val="10"/>
        <color indexed="8"/>
        <rFont val="Times New Roman"/>
        <family val="1"/>
      </rPr>
      <t xml:space="preserve"> </t>
    </r>
    <r>
      <rPr>
        <sz val="10"/>
        <color indexed="8"/>
        <rFont val="Times New Roman"/>
        <family val="1"/>
      </rPr>
      <t xml:space="preserve">Trang bị cho người học hệ thống lý thuyết nền tảng về vai trò của hệ thống tài chính và mối quan hệ giữa phát triển tài chính và phát triển kinh tế. Ứng dụng các lý thuyết kinh tế để phân tích khu vực tài chính. Phân tích vai trò của chính phủ trong phát triển hệ thống tài chính và xem xét những yêu cầu, thách thức trong việc tạo dựng một hệ thống tài chính vận hành hiệu quả.
 </t>
    </r>
    <r>
      <rPr>
        <i/>
        <sz val="10"/>
        <color indexed="8"/>
        <rFont val="Times New Roman"/>
        <family val="1"/>
      </rPr>
      <t>- Kỹ năng:</t>
    </r>
    <r>
      <rPr>
        <sz val="10"/>
        <color indexed="8"/>
        <rFont val="Times New Roman"/>
        <family val="1"/>
      </rPr>
      <t xml:space="preserve"> Giúp người học có căn cứ lý luận về thực tiễn và giải thích được các biến động về lĩnh vực tài chính và sự phát triển kinh tế. 
 </t>
    </r>
    <r>
      <rPr>
        <i/>
        <sz val="10"/>
        <color indexed="8"/>
        <rFont val="Times New Roman"/>
        <family val="1"/>
      </rPr>
      <t>- Thái độ:</t>
    </r>
    <r>
      <rPr>
        <sz val="10"/>
        <color indexed="8"/>
        <rFont val="Times New Roman"/>
        <family val="1"/>
      </rPr>
      <t xml:space="preserve"> Rèn luyện được tính cẩn thận, trung thực, khả năng tư duy sáng tạo trong lĩnh vực tài chính. Giúp sinh viên hiểu được sự cần thiết về tài chính phát triển ở mức độ nhất định và có thể hiệu quả cao trong tác nghiệp thực tế.</t>
    </r>
  </si>
  <si>
    <r>
      <t>Học</t>
    </r>
    <r>
      <rPr>
        <sz val="10"/>
        <color indexed="8"/>
        <rFont val="Times New Roman"/>
        <family val="1"/>
      </rPr>
      <t xml:space="preserve"> phần trang bÞ cho người học những kiến thức cơ bản về đặc điểm, nội dung và phương pháp kế toán trong các doanh nghiệp thương mại – dịch vụ như: DNTM nội địa, DN kinh doanh nhà hàng khách sạn, DN kinh doanh dịch vụ du lịch, vận tải, DN kinh doanh dịch vụ Bưu chính viễn thông…</t>
    </r>
  </si>
  <si>
    <r>
      <t xml:space="preserve">Cung cấp cho sinh viên những kiến thức cơ bản về hệ kết cấu công trình BTCT và các loại tải trọng, tác động tác dụng lên hệ kết cấu đó. Cung cấp cho sinh viên biết cách xác định tải trọng, tổ hợp tải trọng, tính toán nội lực và tổ hợp nội lực để tìm ra các cặp nội lực nguy hiểm nhất có thể xảy ra trong mọi tiết diện của hệ kết cấu. Cung cấp cho sinh viên các phương pháp tính toán, bố trí và cấu tạo cốt thép cho hệ kết cấu công trình BTCT </t>
    </r>
    <r>
      <rPr>
        <i/>
        <sz val="10"/>
        <color indexed="8"/>
        <rFont val="Times New Roman"/>
        <family val="1"/>
      </rPr>
      <t>(các công trình nhà dân dụng và công nghiệp)</t>
    </r>
    <r>
      <rPr>
        <sz val="10"/>
        <color indexed="8"/>
        <rFont val="Times New Roman"/>
        <family val="1"/>
      </rPr>
      <t xml:space="preserve">. </t>
    </r>
  </si>
  <si>
    <r>
      <t xml:space="preserve">Định mức kỹ thuật XD là cơ sở để lập ra các loại định mức XD. Môn </t>
    </r>
    <r>
      <rPr>
        <b/>
        <i/>
        <sz val="10"/>
        <color indexed="8"/>
        <rFont val="Times New Roman"/>
        <family val="1"/>
      </rPr>
      <t xml:space="preserve">Định mức kỹ thuật xây dựng </t>
    </r>
    <r>
      <rPr>
        <sz val="10"/>
        <color indexed="8"/>
        <rFont val="Times New Roman"/>
        <family val="1"/>
      </rPr>
      <t>cung cấp cho sinh viên các kiến thức cơ bản về định mức kỹ thuật xây dựng: Khái niệm, các phương pháp lập định mức kỹ thuật xây dựng, các kỹ năng lập định mức của từng yếu tố sản xuất XD</t>
    </r>
  </si>
  <si>
    <r>
      <t>Học phần cung cấp kiến thức về công nghệ mã nguồn mở: Các loại giấy phép nguồn mở, khai thác phần mềm nguồn mở, quy trình triển khai và các giải pháp cho mã nguồn mở. Học phần cung cấp  một cách có hệ thống các kiến thức về công nghệ mã nguồn mở phù hợp với thực tế trong lĩnh vực công nghệ thông tin</t>
    </r>
    <r>
      <rPr>
        <i/>
        <sz val="10"/>
        <color indexed="8"/>
        <rFont val="Times New Roman"/>
        <family val="1"/>
      </rPr>
      <t>.</t>
    </r>
  </si>
  <si>
    <r>
      <rPr>
        <sz val="10"/>
        <color indexed="60"/>
        <rFont val="Times New Roman"/>
        <family val="1"/>
      </rPr>
      <t>Nội dung môn học gồm 7 chương: chương 1, trình bày về cơ sở, quá trình hình thành và phát triển tư tưởng Hồ Chí Minh; từ chương 2 đến chương 7 trình bày những nội dung cơ bản của Tư tưởng Hồ Chí Minh theo mục tiêu môn học</t>
    </r>
    <r>
      <rPr>
        <sz val="10"/>
        <color indexed="60"/>
        <rFont val=".VnTime"/>
        <family val="2"/>
      </rPr>
      <t xml:space="preserve">. </t>
    </r>
  </si>
  <si>
    <r>
      <t>Trang bị</t>
    </r>
    <r>
      <rPr>
        <b/>
        <i/>
        <sz val="10"/>
        <color indexed="8"/>
        <rFont val="Times New Roman"/>
        <family val="1"/>
      </rPr>
      <t xml:space="preserve"> </t>
    </r>
    <r>
      <rPr>
        <sz val="10"/>
        <color indexed="8"/>
        <rFont val="Times New Roman"/>
        <family val="1"/>
      </rPr>
      <t>cho sinh viên công cụ phần mềm Matlab- Simulink có khả năng mô hình hóa mạnh những bài toán và thiết bị phục vụ trong ngành tự động hóa</t>
    </r>
  </si>
  <si>
    <r>
      <t>Nắm vững kiến thức về các nguyên tắc lập trình PLC, các tập lệnh của hệ</t>
    </r>
    <r>
      <rPr>
        <b/>
        <i/>
        <sz val="10"/>
        <color indexed="8"/>
        <rFont val="Times New Roman"/>
        <family val="1"/>
      </rPr>
      <t xml:space="preserve"> </t>
    </r>
    <r>
      <rPr>
        <sz val="10"/>
        <color indexed="8"/>
        <rFont val="Times New Roman"/>
        <family val="1"/>
      </rPr>
      <t>Simatic PLC S7-200 và phần mềm Microwin32. Từ các học phần cơ sở và kiến thức thực tế, biết tính toán, thiết lập được phương án  để giải quyết các bài toán điều khiển tự động trong các hệ thống công nghiệp một cách hợp lý nhất</t>
    </r>
  </si>
  <si>
    <t>Công khai thông tin cơ sở vật chất của cơ sở giáo dục đại học năm học 2018-2019</t>
  </si>
  <si>
    <r>
      <t>3,1m</t>
    </r>
    <r>
      <rPr>
        <vertAlign val="superscript"/>
        <sz val="14"/>
        <color theme="1"/>
        <rFont val="Times New Roman"/>
        <family val="1"/>
      </rPr>
      <t>2</t>
    </r>
    <r>
      <rPr>
        <sz val="14"/>
        <color theme="1"/>
        <rFont val="Times New Roman"/>
        <family val="1"/>
      </rPr>
      <t xml:space="preserve">/sv  </t>
    </r>
  </si>
  <si>
    <r>
      <t>3,5m</t>
    </r>
    <r>
      <rPr>
        <vertAlign val="superscript"/>
        <sz val="14"/>
        <color theme="1"/>
        <rFont val="Times New Roman"/>
        <family val="1"/>
      </rPr>
      <t>2</t>
    </r>
    <r>
      <rPr>
        <sz val="14"/>
        <color theme="1"/>
        <rFont val="Times New Roman"/>
        <family val="1"/>
      </rPr>
      <t>/sv</t>
    </r>
  </si>
  <si>
    <t>Số SV</t>
  </si>
  <si>
    <t>Phân bổ GV môn học chung</t>
  </si>
  <si>
    <t>GV Cơ hữu qui đổi</t>
  </si>
  <si>
    <r>
      <t xml:space="preserve">Công khai thông tin về đội ngũ giảng viên cơ hữu của cơ sở giáo dục đại học năm học 2018-2019 - </t>
    </r>
    <r>
      <rPr>
        <b/>
        <sz val="14"/>
        <color rgb="FFFF0000"/>
        <rFont val="Times New Roman"/>
        <family val="1"/>
      </rPr>
      <t>cập nhật 18/9/2019</t>
    </r>
  </si>
  <si>
    <t>Nguyễn Hữu Khái</t>
  </si>
  <si>
    <t>Hà Nội, ngày  18   tháng 9 năm 2019</t>
  </si>
  <si>
    <t>Hà Nội, ngày 18 tháng 9 năm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</si>
</sst>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mmmmm"/>
    <numFmt numFmtId="165" formatCode="0&quot;.&quot;0"/>
    <numFmt numFmtId="166" formatCode="#,##0.000000"/>
    <numFmt numFmtId="167" formatCode="#,##0.0000000"/>
    <numFmt numFmtId="168" formatCode="&quot;\&quot;#,##0;[Red]&quot;\&quot;\-#,##0"/>
    <numFmt numFmtId="169" formatCode="_-&quot;$&quot;* #,##0_-;\-&quot;$&quot;* #,##0_-;_-&quot;$&quot;* &quot;-&quot;_-;_-@_-"/>
    <numFmt numFmtId="170" formatCode="_-&quot;$&quot;* #,##0.00_-;\-&quot;$&quot;* #,##0.00_-;_-&quot;$&quot;* &quot;-&quot;??_-;_-@_-"/>
    <numFmt numFmtId="171" formatCode="&quot;VND&quot;#,##0_);[Red]\(&quot;VND&quot;#,##0\)"/>
    <numFmt numFmtId="172" formatCode="m/d"/>
    <numFmt numFmtId="173" formatCode="&quot;ß&quot;#,##0;\-&quot;&quot;\ß&quot;&quot;#,##0"/>
    <numFmt numFmtId="174" formatCode="\t0.00%"/>
    <numFmt numFmtId="175" formatCode="\t#\ ??/??"/>
    <numFmt numFmtId="176" formatCode="#,##0;\(#,##0\)"/>
    <numFmt numFmtId="177" formatCode="0.0"/>
    <numFmt numFmtId="178" formatCode="mm/yyyy"/>
  </numFmts>
  <fonts count="118">
    <font>
      <sz val="11"/>
      <color theme="1"/>
      <name val="Calibri"/>
      <family val="2"/>
      <charset val="163"/>
      <scheme val="minor"/>
    </font>
    <font>
      <sz val="11"/>
      <color theme="1"/>
      <name val="Calibri"/>
      <family val="2"/>
      <scheme val="minor"/>
    </font>
    <font>
      <sz val="10"/>
      <name val="Arial"/>
      <family val="2"/>
      <charset val="163"/>
    </font>
    <font>
      <sz val="12"/>
      <name val=".VnTime"/>
      <family val="2"/>
    </font>
    <font>
      <sz val="12"/>
      <name val=".VnTime"/>
      <family val="2"/>
    </font>
    <font>
      <sz val="11"/>
      <color theme="1"/>
      <name val="Calibri"/>
      <family val="2"/>
      <charset val="163"/>
      <scheme val="minor"/>
    </font>
    <font>
      <sz val="11"/>
      <color theme="1"/>
      <name val="Calibri"/>
      <family val="2"/>
      <scheme val="minor"/>
    </font>
    <font>
      <sz val="10"/>
      <name val="Arial"/>
      <family val="2"/>
    </font>
    <font>
      <sz val="10"/>
      <name val=".VnTime"/>
      <family val="2"/>
    </font>
    <font>
      <sz val="11"/>
      <color indexed="8"/>
      <name val="Calibri"/>
      <family val="2"/>
    </font>
    <font>
      <sz val="11"/>
      <color indexed="9"/>
      <name val="Calibri"/>
      <family val="2"/>
    </font>
    <font>
      <sz val="12"/>
      <name val="¹UAAA¼"/>
      <family val="3"/>
      <charset val="129"/>
    </font>
    <font>
      <sz val="11"/>
      <color indexed="20"/>
      <name val="Calibri"/>
      <family val="2"/>
    </font>
    <font>
      <b/>
      <sz val="11"/>
      <color indexed="52"/>
      <name val="Calibri"/>
      <family val="2"/>
    </font>
    <font>
      <b/>
      <sz val="11"/>
      <color indexed="9"/>
      <name val="Calibri"/>
      <family val="2"/>
    </font>
    <font>
      <sz val="10"/>
      <name val="Times New Roman"/>
      <family val="1"/>
    </font>
    <font>
      <sz val="12"/>
      <name val=".VnArial"/>
      <family val="2"/>
    </font>
    <font>
      <i/>
      <sz val="11"/>
      <color indexed="23"/>
      <name val="Calibri"/>
      <family val="2"/>
    </font>
    <font>
      <sz val="11"/>
      <color indexed="17"/>
      <name val="Calibri"/>
      <family val="2"/>
    </font>
    <font>
      <sz val="8"/>
      <name val="Arial"/>
      <family val="2"/>
    </font>
    <font>
      <b/>
      <sz val="12"/>
      <name val="Arial"/>
      <family val="2"/>
    </font>
    <font>
      <b/>
      <sz val="18"/>
      <name val="Arial"/>
      <family val="2"/>
    </font>
    <font>
      <b/>
      <sz val="11"/>
      <color indexed="56"/>
      <name val="Calibri"/>
      <family val="2"/>
    </font>
    <font>
      <sz val="8"/>
      <color indexed="12"/>
      <name val="Helv"/>
    </font>
    <font>
      <sz val="11"/>
      <color indexed="52"/>
      <name val="Calibri"/>
      <family val="2"/>
    </font>
    <font>
      <sz val="11"/>
      <color indexed="60"/>
      <name val="Calibri"/>
      <family val="2"/>
    </font>
    <font>
      <sz val="7"/>
      <name val="Small Fonts"/>
      <family val="2"/>
    </font>
    <font>
      <sz val="10"/>
      <name val="VNtimes new roman"/>
    </font>
    <font>
      <b/>
      <sz val="11"/>
      <color indexed="63"/>
      <name val="Calibri"/>
      <family val="2"/>
    </font>
    <font>
      <b/>
      <sz val="18"/>
      <color indexed="56"/>
      <name val="Cambria"/>
      <family val="2"/>
    </font>
    <font>
      <sz val="11"/>
      <color indexed="10"/>
      <name val="Calibri"/>
      <family val="2"/>
    </font>
    <font>
      <sz val="14"/>
      <name val="뼻뮝"/>
      <family val="3"/>
      <charset val="129"/>
    </font>
    <font>
      <sz val="12"/>
      <name val="바탕체"/>
      <family val="3"/>
    </font>
    <font>
      <sz val="12"/>
      <name val="뼻뮝"/>
      <family val="1"/>
      <charset val="129"/>
    </font>
    <font>
      <sz val="12"/>
      <name val="新細明體"/>
      <charset val="136"/>
    </font>
    <font>
      <sz val="12"/>
      <name val="바탕체"/>
      <family val="1"/>
      <charset val="129"/>
    </font>
    <font>
      <sz val="10"/>
      <name val="굴림체"/>
      <family val="3"/>
      <charset val="129"/>
    </font>
    <font>
      <sz val="12"/>
      <name val="Arial"/>
      <family val="2"/>
    </font>
    <font>
      <sz val="11"/>
      <color rgb="FF000000"/>
      <name val="Calibri"/>
      <family val="2"/>
    </font>
    <font>
      <sz val="11"/>
      <color theme="1"/>
      <name val="Times New Roman"/>
      <family val="1"/>
    </font>
    <font>
      <sz val="11"/>
      <name val="Times New Roman"/>
      <family val="1"/>
    </font>
    <font>
      <b/>
      <sz val="11"/>
      <color theme="1"/>
      <name val="Times New Roman"/>
      <family val="1"/>
    </font>
    <font>
      <b/>
      <sz val="11"/>
      <name val="Times New Roman"/>
      <family val="1"/>
    </font>
    <font>
      <sz val="13"/>
      <color theme="1"/>
      <name val="Times New Roman"/>
      <family val="1"/>
    </font>
    <font>
      <b/>
      <sz val="13"/>
      <color theme="1"/>
      <name val="Times New Roman"/>
      <family val="1"/>
    </font>
    <font>
      <sz val="12"/>
      <color theme="1"/>
      <name val="Times New Roman"/>
      <family val="1"/>
    </font>
    <font>
      <b/>
      <sz val="12"/>
      <color theme="1"/>
      <name val="Times New Roman"/>
      <family val="1"/>
    </font>
    <font>
      <sz val="12"/>
      <color rgb="FF000000"/>
      <name val="Times New Roman"/>
      <family val="1"/>
    </font>
    <font>
      <sz val="12"/>
      <name val="Times New Roman"/>
      <family val="1"/>
    </font>
    <font>
      <b/>
      <sz val="12"/>
      <name val="Times New Roman"/>
      <family val="1"/>
    </font>
    <font>
      <sz val="12"/>
      <color indexed="8"/>
      <name val="Times New Roman"/>
      <family val="1"/>
    </font>
    <font>
      <b/>
      <i/>
      <sz val="12"/>
      <color theme="1"/>
      <name val="Times New Roman"/>
      <family val="1"/>
    </font>
    <font>
      <vertAlign val="superscript"/>
      <sz val="12"/>
      <color theme="1"/>
      <name val="Times New Roman"/>
      <family val="1"/>
    </font>
    <font>
      <b/>
      <sz val="14"/>
      <color theme="1"/>
      <name val="Times New Roman"/>
      <family val="1"/>
    </font>
    <font>
      <sz val="14"/>
      <color theme="1"/>
      <name val="Times New Roman"/>
      <family val="1"/>
    </font>
    <font>
      <sz val="14"/>
      <name val="Times New Roman"/>
      <family val="1"/>
    </font>
    <font>
      <b/>
      <sz val="14"/>
      <name val="Times New Roman"/>
      <family val="1"/>
    </font>
    <font>
      <b/>
      <sz val="11"/>
      <color theme="1"/>
      <name val="Calibri"/>
      <family val="2"/>
      <scheme val="minor"/>
    </font>
    <font>
      <vertAlign val="superscript"/>
      <sz val="14"/>
      <color theme="1"/>
      <name val="Times New Roman"/>
      <family val="1"/>
    </font>
    <font>
      <sz val="13"/>
      <color theme="1"/>
      <name val="Calibri"/>
      <family val="2"/>
      <scheme val="minor"/>
    </font>
    <font>
      <vertAlign val="superscript"/>
      <sz val="13"/>
      <color theme="1"/>
      <name val="Calibri"/>
      <family val="2"/>
      <scheme val="minor"/>
    </font>
    <font>
      <vertAlign val="superscript"/>
      <sz val="11"/>
      <color theme="1"/>
      <name val="Calibri"/>
      <family val="2"/>
      <scheme val="minor"/>
    </font>
    <font>
      <vertAlign val="superscript"/>
      <sz val="13"/>
      <color theme="1"/>
      <name val="Times New Roman"/>
      <family val="1"/>
    </font>
    <font>
      <vertAlign val="superscript"/>
      <sz val="11"/>
      <color theme="1"/>
      <name val="Times New Roman"/>
      <family val="1"/>
    </font>
    <font>
      <sz val="14"/>
      <color rgb="FF0070C0"/>
      <name val="Times New Roman"/>
      <family val="1"/>
    </font>
    <font>
      <sz val="14"/>
      <color theme="0"/>
      <name val="Times New Roman"/>
      <family val="1"/>
    </font>
    <font>
      <b/>
      <sz val="14"/>
      <color rgb="FFFF0000"/>
      <name val="Times New Roman"/>
      <family val="1"/>
    </font>
    <font>
      <sz val="14"/>
      <color rgb="FFFF0000"/>
      <name val="Times New Roman"/>
      <family val="1"/>
    </font>
    <font>
      <b/>
      <i/>
      <sz val="14"/>
      <color theme="1"/>
      <name val="Times New Roman"/>
      <family val="1"/>
    </font>
    <font>
      <i/>
      <sz val="14"/>
      <color theme="1"/>
      <name val="Times New Roman"/>
      <family val="1"/>
    </font>
    <font>
      <b/>
      <i/>
      <sz val="14"/>
      <name val="Times New Roman"/>
      <family val="1"/>
    </font>
    <font>
      <b/>
      <sz val="10"/>
      <color theme="1"/>
      <name val="Times New Roman"/>
      <family val="1"/>
    </font>
    <font>
      <sz val="12"/>
      <color theme="1"/>
      <name val="Calibri"/>
      <family val="2"/>
      <charset val="163"/>
      <scheme val="minor"/>
    </font>
    <font>
      <b/>
      <sz val="12"/>
      <color theme="1"/>
      <name val="Arial"/>
      <family val="2"/>
    </font>
    <font>
      <sz val="14"/>
      <color indexed="8"/>
      <name val="Times New Roman"/>
      <family val="1"/>
    </font>
    <font>
      <b/>
      <sz val="13"/>
      <color indexed="8"/>
      <name val="Times New Roman"/>
      <family val="1"/>
    </font>
    <font>
      <sz val="13"/>
      <color indexed="8"/>
      <name val="Times New Roman"/>
      <family val="1"/>
    </font>
    <font>
      <b/>
      <sz val="14"/>
      <color indexed="8"/>
      <name val="Times New Roman"/>
      <family val="1"/>
    </font>
    <font>
      <b/>
      <sz val="12"/>
      <color indexed="8"/>
      <name val="Times New Roman"/>
      <family val="1"/>
    </font>
    <font>
      <b/>
      <sz val="10"/>
      <name val=".VnTime"/>
      <family val="2"/>
    </font>
    <font>
      <sz val="10"/>
      <color indexed="8"/>
      <name val="Calibri"/>
      <family val="2"/>
    </font>
    <font>
      <sz val="12"/>
      <color indexed="8"/>
      <name val=".VnTime"/>
      <family val="2"/>
    </font>
    <font>
      <b/>
      <sz val="11"/>
      <color indexed="8"/>
      <name val="Calibri"/>
      <family val="2"/>
    </font>
    <font>
      <b/>
      <sz val="10"/>
      <color indexed="8"/>
      <name val="Times New Roman"/>
      <family val="1"/>
    </font>
    <font>
      <sz val="12"/>
      <color indexed="8"/>
      <name val="Calibri"/>
      <family val="2"/>
    </font>
    <font>
      <b/>
      <sz val="12"/>
      <name val=".VnTime"/>
      <family val="2"/>
    </font>
    <font>
      <sz val="12"/>
      <color indexed="10"/>
      <name val="Times New Roman"/>
      <family val="1"/>
    </font>
    <font>
      <sz val="12"/>
      <color indexed="60"/>
      <name val="Times New Roman"/>
      <family val="1"/>
    </font>
    <font>
      <b/>
      <sz val="14"/>
      <name val=".VnTime"/>
      <family val="2"/>
    </font>
    <font>
      <b/>
      <sz val="12"/>
      <name val=".VnTimeH"/>
      <family val="2"/>
    </font>
    <font>
      <sz val="12"/>
      <name val=".VnTimeH"/>
      <family val="2"/>
    </font>
    <font>
      <sz val="15"/>
      <color indexed="8"/>
      <name val="Times New Roman"/>
      <family val="1"/>
    </font>
    <font>
      <sz val="15"/>
      <color indexed="8"/>
      <name val=".VnTime"/>
      <family val="2"/>
    </font>
    <font>
      <sz val="14"/>
      <name val=".VnTime"/>
      <family val="2"/>
    </font>
    <font>
      <sz val="13"/>
      <color theme="1"/>
      <name val="Times New Roman"/>
      <family val="1"/>
      <charset val="163"/>
    </font>
    <font>
      <b/>
      <sz val="12"/>
      <color rgb="FF000000"/>
      <name val="Times New Roman"/>
      <family val="1"/>
    </font>
    <font>
      <sz val="12"/>
      <color rgb="FF222222"/>
      <name val="Times New Roman"/>
      <family val="1"/>
    </font>
    <font>
      <sz val="10"/>
      <color theme="1"/>
      <name val="Calibri"/>
      <family val="2"/>
      <charset val="163"/>
      <scheme val="minor"/>
    </font>
    <font>
      <sz val="10"/>
      <color indexed="8"/>
      <name val="Times New Roman"/>
      <family val="1"/>
    </font>
    <font>
      <sz val="10"/>
      <color indexed="60"/>
      <name val="Times New Roman"/>
      <family val="1"/>
    </font>
    <font>
      <b/>
      <sz val="10"/>
      <name val="Times New Roman"/>
      <family val="1"/>
    </font>
    <font>
      <sz val="10"/>
      <color indexed="8"/>
      <name val=".VnTime"/>
      <family val="2"/>
    </font>
    <font>
      <b/>
      <i/>
      <sz val="10"/>
      <color indexed="8"/>
      <name val="Times New Roman"/>
      <family val="1"/>
    </font>
    <font>
      <i/>
      <sz val="10"/>
      <color indexed="8"/>
      <name val="Times New Roman"/>
      <family val="1"/>
    </font>
    <font>
      <sz val="10"/>
      <color indexed="60"/>
      <name val=".VnTime"/>
      <family val="2"/>
    </font>
    <font>
      <i/>
      <sz val="10"/>
      <color indexed="63"/>
      <name val="Times New Roman"/>
      <family val="1"/>
    </font>
    <font>
      <sz val="8"/>
      <name val="Times New Roman"/>
      <family val="1"/>
    </font>
    <font>
      <sz val="8"/>
      <color theme="1"/>
      <name val="Times New Roman"/>
      <family val="1"/>
    </font>
    <font>
      <sz val="10"/>
      <color theme="1"/>
      <name val="Times New Roman"/>
      <family val="1"/>
    </font>
    <font>
      <sz val="8"/>
      <color theme="1"/>
      <name val="Calibri"/>
      <family val="2"/>
      <charset val="163"/>
      <scheme val="minor"/>
    </font>
    <font>
      <sz val="8"/>
      <color theme="1"/>
      <name val="Calibri"/>
      <family val="2"/>
    </font>
    <font>
      <b/>
      <sz val="8"/>
      <color theme="1"/>
      <name val="Times New Roman"/>
      <family val="1"/>
    </font>
    <font>
      <sz val="10"/>
      <color rgb="FF000000"/>
      <name val="Times New Roman"/>
      <family val="1"/>
    </font>
    <font>
      <sz val="10"/>
      <color indexed="63"/>
      <name val="Times New Roman"/>
      <family val="1"/>
    </font>
    <font>
      <sz val="11"/>
      <color rgb="FFFF0000"/>
      <name val="Calibri"/>
      <family val="2"/>
      <scheme val="minor"/>
    </font>
    <font>
      <sz val="12"/>
      <color rgb="FFFF0000"/>
      <name val="Times New Roman"/>
      <family val="1"/>
    </font>
    <font>
      <sz val="10"/>
      <color rgb="FF0070C0"/>
      <name val="Times New Roman"/>
      <family val="1"/>
    </font>
    <font>
      <sz val="8"/>
      <color rgb="FF0070C0"/>
      <name val="Times New Roman"/>
      <family val="1"/>
    </font>
  </fonts>
  <fills count="33">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37">
    <xf numFmtId="0" fontId="0" fillId="0" borderId="0"/>
    <xf numFmtId="0" fontId="2" fillId="0" borderId="0"/>
    <xf numFmtId="0" fontId="3" fillId="0" borderId="0"/>
    <xf numFmtId="0" fontId="3" fillId="0" borderId="0"/>
    <xf numFmtId="0" fontId="6" fillId="0" borderId="0"/>
    <xf numFmtId="0" fontId="7"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 fillId="5" borderId="0" applyNumberFormat="0" applyBorder="0" applyAlignment="0" applyProtection="0"/>
    <xf numFmtId="0" fontId="11" fillId="0" borderId="0"/>
    <xf numFmtId="0" fontId="11" fillId="0" borderId="0"/>
    <xf numFmtId="0" fontId="13" fillId="22" borderId="2" applyNumberFormat="0" applyAlignment="0" applyProtection="0"/>
    <xf numFmtId="0" fontId="14" fillId="23" borderId="3" applyNumberFormat="0" applyAlignment="0" applyProtection="0"/>
    <xf numFmtId="176" fontId="15" fillId="0" borderId="0"/>
    <xf numFmtId="3" fontId="7" fillId="0" borderId="0" applyFont="0" applyFill="0" applyBorder="0" applyAlignment="0" applyProtection="0"/>
    <xf numFmtId="165" fontId="16" fillId="0" borderId="0" applyFont="0" applyFill="0" applyBorder="0" applyAlignment="0" applyProtection="0"/>
    <xf numFmtId="174" fontId="7" fillId="0" borderId="0"/>
    <xf numFmtId="0" fontId="7" fillId="0" borderId="0" applyFont="0" applyFill="0" applyBorder="0" applyAlignment="0" applyProtection="0"/>
    <xf numFmtId="175" fontId="7" fillId="0" borderId="0"/>
    <xf numFmtId="0" fontId="17" fillId="0" borderId="0" applyNumberFormat="0" applyFill="0" applyBorder="0" applyAlignment="0" applyProtection="0"/>
    <xf numFmtId="2" fontId="7" fillId="0" borderId="0" applyFont="0" applyFill="0" applyBorder="0" applyAlignment="0" applyProtection="0"/>
    <xf numFmtId="0" fontId="18" fillId="6" borderId="0" applyNumberFormat="0" applyBorder="0" applyAlignment="0" applyProtection="0"/>
    <xf numFmtId="38" fontId="19" fillId="24" borderId="0" applyNumberFormat="0" applyBorder="0" applyAlignment="0" applyProtection="0"/>
    <xf numFmtId="0" fontId="20" fillId="0" borderId="4" applyNumberFormat="0" applyAlignment="0" applyProtection="0">
      <alignment horizontal="left" vertical="center"/>
    </xf>
    <xf numFmtId="0" fontId="20" fillId="0" borderId="5">
      <alignment horizontal="left" vertical="center"/>
    </xf>
    <xf numFmtId="0" fontId="21" fillId="0" borderId="0" applyNumberFormat="0" applyFill="0" applyBorder="0" applyAlignment="0" applyProtection="0"/>
    <xf numFmtId="0" fontId="20" fillId="0" borderId="0" applyNumberFormat="0" applyFill="0" applyBorder="0" applyAlignment="0" applyProtection="0"/>
    <xf numFmtId="0" fontId="22" fillId="0" borderId="6" applyNumberFormat="0" applyFill="0" applyAlignment="0" applyProtection="0"/>
    <xf numFmtId="0" fontId="22" fillId="0" borderId="0" applyNumberFormat="0" applyFill="0" applyBorder="0" applyAlignment="0" applyProtection="0"/>
    <xf numFmtId="0" fontId="21" fillId="0" borderId="0" applyProtection="0"/>
    <xf numFmtId="0" fontId="20" fillId="0" borderId="0" applyProtection="0"/>
    <xf numFmtId="0" fontId="23" fillId="0" borderId="0"/>
    <xf numFmtId="10" fontId="19" fillId="25" borderId="1" applyNumberFormat="0" applyBorder="0" applyAlignment="0" applyProtection="0"/>
    <xf numFmtId="0" fontId="24" fillId="0" borderId="7" applyNumberFormat="0" applyFill="0" applyAlignment="0" applyProtection="0"/>
    <xf numFmtId="172" fontId="7" fillId="0" borderId="0" applyFont="0" applyFill="0" applyBorder="0" applyAlignment="0" applyProtection="0"/>
    <xf numFmtId="173" fontId="7" fillId="0" borderId="0" applyFont="0" applyFill="0" applyBorder="0" applyAlignment="0" applyProtection="0"/>
    <xf numFmtId="0" fontId="25" fillId="26" borderId="0" applyNumberFormat="0" applyBorder="0" applyAlignment="0" applyProtection="0"/>
    <xf numFmtId="0" fontId="15" fillId="0" borderId="0"/>
    <xf numFmtId="37" fontId="26" fillId="0" borderId="0"/>
    <xf numFmtId="171" fontId="27" fillId="0" borderId="0"/>
    <xf numFmtId="0" fontId="4" fillId="0" borderId="0"/>
    <xf numFmtId="0" fontId="7" fillId="0" borderId="0"/>
    <xf numFmtId="0" fontId="4" fillId="0" borderId="0"/>
    <xf numFmtId="0" fontId="7" fillId="0" borderId="0">
      <alignment vertical="center"/>
    </xf>
    <xf numFmtId="0" fontId="8" fillId="27" borderId="8" applyNumberFormat="0" applyFont="0" applyAlignment="0" applyProtection="0"/>
    <xf numFmtId="0" fontId="28" fillId="22" borderId="9" applyNumberFormat="0" applyAlignment="0" applyProtection="0"/>
    <xf numFmtId="10" fontId="7" fillId="0" borderId="0" applyFont="0" applyFill="0" applyBorder="0" applyAlignment="0" applyProtection="0"/>
    <xf numFmtId="0" fontId="29" fillId="0" borderId="0" applyNumberFormat="0" applyFill="0" applyBorder="0" applyAlignment="0" applyProtection="0"/>
    <xf numFmtId="0" fontId="7" fillId="0" borderId="10" applyNumberFormat="0" applyFont="0" applyFill="0" applyAlignment="0" applyProtection="0"/>
    <xf numFmtId="0" fontId="30" fillId="0" borderId="0" applyNumberFormat="0" applyFill="0" applyBorder="0" applyAlignment="0" applyProtection="0"/>
    <xf numFmtId="40" fontId="31" fillId="0" borderId="0" applyFont="0" applyFill="0" applyBorder="0" applyAlignment="0" applyProtection="0"/>
    <xf numFmtId="3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9" fontId="32" fillId="0" borderId="0" applyFont="0" applyFill="0" applyBorder="0" applyAlignment="0" applyProtection="0"/>
    <xf numFmtId="0" fontId="33" fillId="0" borderId="0"/>
    <xf numFmtId="0" fontId="34" fillId="0" borderId="0"/>
    <xf numFmtId="41" fontId="34" fillId="0" borderId="0" applyFont="0" applyFill="0" applyBorder="0" applyAlignment="0" applyProtection="0"/>
    <xf numFmtId="43" fontId="34"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xf numFmtId="164" fontId="16" fillId="0" borderId="0" applyFont="0" applyFill="0" applyBorder="0" applyAlignment="0" applyProtection="0"/>
    <xf numFmtId="168" fontId="35" fillId="0" borderId="0" applyFont="0" applyFill="0" applyBorder="0" applyAlignment="0" applyProtection="0"/>
    <xf numFmtId="0" fontId="36" fillId="0" borderId="0"/>
    <xf numFmtId="0" fontId="37" fillId="0" borderId="0"/>
    <xf numFmtId="169" fontId="34" fillId="0" borderId="0" applyFont="0" applyFill="0" applyBorder="0" applyAlignment="0" applyProtection="0"/>
    <xf numFmtId="170" fontId="34" fillId="0" borderId="0" applyFont="0" applyFill="0" applyBorder="0" applyAlignment="0" applyProtection="0"/>
    <xf numFmtId="0" fontId="6" fillId="0" borderId="0"/>
    <xf numFmtId="0" fontId="7" fillId="0" borderId="0"/>
    <xf numFmtId="0" fontId="5" fillId="0" borderId="0"/>
    <xf numFmtId="0" fontId="5" fillId="0" borderId="0"/>
    <xf numFmtId="3"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21" fillId="0" borderId="0" applyProtection="0"/>
    <xf numFmtId="0" fontId="20" fillId="0" borderId="0" applyProtection="0"/>
    <xf numFmtId="0" fontId="7" fillId="0" borderId="0"/>
    <xf numFmtId="0" fontId="7" fillId="0" borderId="0">
      <alignment vertical="center"/>
    </xf>
    <xf numFmtId="0" fontId="8" fillId="27" borderId="8" applyNumberFormat="0" applyFont="0" applyAlignment="0" applyProtection="0"/>
    <xf numFmtId="10" fontId="7" fillId="0" borderId="0" applyFont="0" applyFill="0" applyBorder="0" applyAlignment="0" applyProtection="0"/>
    <xf numFmtId="0" fontId="7" fillId="0" borderId="10" applyNumberFormat="0" applyFont="0" applyFill="0" applyAlignment="0" applyProtection="0"/>
    <xf numFmtId="0" fontId="2" fillId="0" borderId="0"/>
    <xf numFmtId="0" fontId="5" fillId="0" borderId="0"/>
    <xf numFmtId="0" fontId="5" fillId="0" borderId="0"/>
    <xf numFmtId="0" fontId="38" fillId="0" borderId="0"/>
    <xf numFmtId="0" fontId="6" fillId="0" borderId="0"/>
    <xf numFmtId="0" fontId="4" fillId="0" borderId="0"/>
    <xf numFmtId="0" fontId="7" fillId="0" borderId="0"/>
    <xf numFmtId="0" fontId="23" fillId="0" borderId="0"/>
    <xf numFmtId="0" fontId="7" fillId="0" borderId="0"/>
    <xf numFmtId="0" fontId="7" fillId="0" borderId="0"/>
    <xf numFmtId="0" fontId="23" fillId="0" borderId="0"/>
    <xf numFmtId="0" fontId="7" fillId="0" borderId="0"/>
    <xf numFmtId="0" fontId="23" fillId="0" borderId="0"/>
    <xf numFmtId="0" fontId="23" fillId="0" borderId="0"/>
    <xf numFmtId="0" fontId="23" fillId="0" borderId="0"/>
    <xf numFmtId="0" fontId="7" fillId="0" borderId="0"/>
    <xf numFmtId="0" fontId="7" fillId="0" borderId="0"/>
    <xf numFmtId="0" fontId="23" fillId="0" borderId="0"/>
    <xf numFmtId="0" fontId="7" fillId="0" borderId="0"/>
    <xf numFmtId="0" fontId="7" fillId="0" borderId="0"/>
    <xf numFmtId="0" fontId="23" fillId="0" borderId="0"/>
    <xf numFmtId="0" fontId="23" fillId="0" borderId="0"/>
    <xf numFmtId="0" fontId="7" fillId="0" borderId="0"/>
    <xf numFmtId="0" fontId="23" fillId="0" borderId="0"/>
    <xf numFmtId="0" fontId="6" fillId="0" borderId="0"/>
    <xf numFmtId="0" fontId="7" fillId="0" borderId="0"/>
    <xf numFmtId="0" fontId="1" fillId="0" borderId="0"/>
    <xf numFmtId="0" fontId="7" fillId="0" borderId="0"/>
    <xf numFmtId="0" fontId="5" fillId="0" borderId="0"/>
    <xf numFmtId="0" fontId="1" fillId="0" borderId="0"/>
  </cellStyleXfs>
  <cellXfs count="521">
    <xf numFmtId="0" fontId="0" fillId="0" borderId="0" xfId="0"/>
    <xf numFmtId="0" fontId="39"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8" fillId="0" borderId="1" xfId="133" applyFont="1" applyFill="1" applyBorder="1" applyAlignment="1">
      <alignment vertical="center" wrapText="1"/>
    </xf>
    <xf numFmtId="0" fontId="48" fillId="0" borderId="1" xfId="133" applyFont="1" applyFill="1" applyBorder="1" applyAlignment="1">
      <alignment horizontal="left" vertical="center" wrapText="1"/>
    </xf>
    <xf numFmtId="0" fontId="48" fillId="0" borderId="1" xfId="133" applyFont="1" applyFill="1" applyBorder="1" applyAlignment="1">
      <alignment horizontal="center" vertical="center" wrapText="1"/>
    </xf>
    <xf numFmtId="0" fontId="50" fillId="0" borderId="1" xfId="133" applyFont="1" applyFill="1" applyBorder="1" applyAlignment="1">
      <alignment horizontal="left" vertical="center" wrapText="1"/>
    </xf>
    <xf numFmtId="0" fontId="54" fillId="0" borderId="0" xfId="0" applyFont="1"/>
    <xf numFmtId="0" fontId="53" fillId="0" borderId="0" xfId="0" applyFont="1"/>
    <xf numFmtId="0" fontId="54" fillId="0" borderId="1" xfId="0" applyFont="1" applyBorder="1" applyAlignment="1">
      <alignment horizontal="left" vertical="center" wrapText="1" indent="2"/>
    </xf>
    <xf numFmtId="0" fontId="54" fillId="0" borderId="1" xfId="0" applyFont="1" applyBorder="1" applyAlignment="1">
      <alignment horizontal="center" vertical="center" wrapText="1"/>
    </xf>
    <xf numFmtId="0" fontId="53" fillId="0" borderId="1" xfId="0" applyFont="1" applyBorder="1" applyAlignment="1">
      <alignment horizontal="left" vertical="center" wrapText="1" indent="1"/>
    </xf>
    <xf numFmtId="0" fontId="53" fillId="0" borderId="1" xfId="0" applyFont="1" applyBorder="1" applyAlignment="1">
      <alignment horizontal="left" vertical="center" wrapText="1" indent="3"/>
    </xf>
    <xf numFmtId="0" fontId="54" fillId="0" borderId="1" xfId="0" applyFont="1" applyBorder="1"/>
    <xf numFmtId="0" fontId="53" fillId="0" borderId="1" xfId="0" applyFont="1" applyBorder="1" applyAlignment="1">
      <alignment vertical="center" wrapText="1"/>
    </xf>
    <xf numFmtId="0" fontId="54" fillId="0" borderId="1" xfId="0" applyFont="1" applyBorder="1" applyAlignment="1">
      <alignment horizontal="right" vertical="center" wrapText="1"/>
    </xf>
    <xf numFmtId="0" fontId="55" fillId="0" borderId="1" xfId="0" applyFont="1" applyBorder="1" applyAlignment="1">
      <alignment horizontal="left" wrapText="1"/>
    </xf>
    <xf numFmtId="0" fontId="55" fillId="0" borderId="1" xfId="0" applyFont="1" applyBorder="1" applyAlignment="1">
      <alignment wrapText="1"/>
    </xf>
    <xf numFmtId="0" fontId="56" fillId="0" borderId="1" xfId="0" applyFont="1" applyBorder="1" applyAlignment="1">
      <alignment horizontal="left" wrapText="1"/>
    </xf>
    <xf numFmtId="0" fontId="53" fillId="0" borderId="1" xfId="0" applyFont="1" applyBorder="1" applyAlignment="1">
      <alignment wrapText="1"/>
    </xf>
    <xf numFmtId="0" fontId="53" fillId="0" borderId="0" xfId="0" applyFont="1" applyAlignment="1">
      <alignment horizontal="center"/>
    </xf>
    <xf numFmtId="0" fontId="53" fillId="0" borderId="1" xfId="0" applyFont="1" applyBorder="1"/>
    <xf numFmtId="0" fontId="55" fillId="0" borderId="1" xfId="0" applyFont="1" applyBorder="1" applyAlignment="1">
      <alignment horizontal="center" vertical="center"/>
    </xf>
    <xf numFmtId="0" fontId="4" fillId="0" borderId="0" xfId="0" applyFont="1"/>
    <xf numFmtId="0" fontId="4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9" fillId="0" borderId="1" xfId="0" applyFont="1" applyBorder="1" applyAlignment="1"/>
    <xf numFmtId="0" fontId="55" fillId="0" borderId="0" xfId="0" applyFont="1"/>
    <xf numFmtId="0" fontId="54" fillId="0" borderId="1" xfId="0" applyFont="1" applyBorder="1" applyAlignment="1">
      <alignment horizontal="center"/>
    </xf>
    <xf numFmtId="0" fontId="54" fillId="0" borderId="0" xfId="0" applyFont="1" applyAlignment="1">
      <alignment horizontal="center"/>
    </xf>
    <xf numFmtId="14" fontId="55" fillId="0" borderId="0" xfId="0" applyNumberFormat="1" applyFont="1"/>
    <xf numFmtId="0" fontId="54" fillId="0" borderId="1" xfId="0" applyFont="1" applyBorder="1" applyAlignment="1">
      <alignment horizontal="center" wrapText="1"/>
    </xf>
    <xf numFmtId="0" fontId="53" fillId="0" borderId="1" xfId="0" applyFont="1" applyBorder="1" applyAlignment="1">
      <alignment horizontal="center" vertical="center" wrapText="1"/>
    </xf>
    <xf numFmtId="0" fontId="54" fillId="0" borderId="1" xfId="0" applyFont="1" applyBorder="1" applyAlignment="1">
      <alignment horizontal="left" vertical="center" wrapText="1"/>
    </xf>
    <xf numFmtId="0" fontId="53" fillId="0" borderId="1" xfId="0" applyFont="1" applyBorder="1" applyAlignment="1">
      <alignment horizontal="left" vertical="center" wrapText="1"/>
    </xf>
    <xf numFmtId="0" fontId="54" fillId="0" borderId="0" xfId="0" applyFont="1" applyAlignment="1">
      <alignment vertical="center"/>
    </xf>
    <xf numFmtId="0" fontId="54" fillId="2" borderId="15"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14" xfId="0" applyFont="1" applyFill="1" applyBorder="1" applyAlignment="1">
      <alignment vertical="center" wrapText="1"/>
    </xf>
    <xf numFmtId="0" fontId="54" fillId="2" borderId="16" xfId="0" applyFont="1" applyFill="1" applyBorder="1" applyAlignment="1">
      <alignment horizontal="center" vertical="center" wrapText="1"/>
    </xf>
    <xf numFmtId="0" fontId="54" fillId="2" borderId="16" xfId="0" applyFont="1" applyFill="1" applyBorder="1" applyAlignment="1">
      <alignment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vertical="center" wrapText="1"/>
    </xf>
    <xf numFmtId="0" fontId="5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0" borderId="20" xfId="0" applyFont="1" applyBorder="1" applyAlignment="1">
      <alignment horizontal="right" vertical="center" wrapText="1"/>
    </xf>
    <xf numFmtId="0" fontId="43" fillId="0" borderId="21" xfId="0" applyFont="1" applyBorder="1" applyAlignment="1">
      <alignment vertical="center" wrapText="1"/>
    </xf>
    <xf numFmtId="0" fontId="43" fillId="0" borderId="22" xfId="0" applyFont="1" applyBorder="1" applyAlignment="1">
      <alignment horizontal="right" vertical="center" wrapText="1"/>
    </xf>
    <xf numFmtId="0" fontId="43" fillId="0" borderId="23" xfId="0" applyFont="1" applyBorder="1" applyAlignment="1">
      <alignment vertical="center" wrapText="1"/>
    </xf>
    <xf numFmtId="0" fontId="39" fillId="0" borderId="23" xfId="0" applyFont="1" applyBorder="1" applyAlignment="1">
      <alignment horizontal="right" vertical="center" wrapText="1"/>
    </xf>
    <xf numFmtId="0" fontId="43" fillId="0" borderId="23" xfId="0" applyFont="1" applyBorder="1" applyAlignment="1">
      <alignment horizontal="right" vertical="center" wrapText="1"/>
    </xf>
    <xf numFmtId="0" fontId="57" fillId="0" borderId="0" xfId="0" applyFont="1"/>
    <xf numFmtId="177" fontId="53" fillId="0" borderId="1" xfId="0" applyNumberFormat="1" applyFont="1" applyBorder="1" applyAlignment="1">
      <alignment horizontal="center"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vertical="center" wrapText="1"/>
    </xf>
    <xf numFmtId="0" fontId="56" fillId="0" borderId="0" xfId="0" applyFont="1" applyAlignment="1">
      <alignment horizontal="center"/>
    </xf>
    <xf numFmtId="0" fontId="65" fillId="0" borderId="0" xfId="0" applyFont="1"/>
    <xf numFmtId="0" fontId="65" fillId="0" borderId="0" xfId="0" applyFont="1" applyBorder="1"/>
    <xf numFmtId="0" fontId="53" fillId="0" borderId="0" xfId="0" applyFont="1" applyAlignment="1">
      <alignment vertical="center"/>
    </xf>
    <xf numFmtId="0" fontId="45" fillId="2" borderId="1" xfId="0" applyFont="1" applyFill="1" applyBorder="1" applyAlignment="1">
      <alignment horizontal="center" vertical="center" wrapText="1"/>
    </xf>
    <xf numFmtId="0" fontId="56" fillId="0" borderId="0" xfId="0" applyFont="1"/>
    <xf numFmtId="0" fontId="53" fillId="0" borderId="0" xfId="0" applyFont="1" applyAlignment="1">
      <alignment horizontal="center"/>
    </xf>
    <xf numFmtId="0" fontId="54" fillId="0" borderId="0" xfId="0" applyFont="1" applyAlignment="1">
      <alignment horizontal="center"/>
    </xf>
    <xf numFmtId="0" fontId="67" fillId="0" borderId="0" xfId="0" applyFont="1"/>
    <xf numFmtId="0" fontId="68" fillId="0" borderId="1" xfId="0" applyFont="1" applyBorder="1" applyAlignment="1">
      <alignment horizontal="center" vertical="center" wrapText="1"/>
    </xf>
    <xf numFmtId="0" fontId="69" fillId="0" borderId="1" xfId="0" applyFont="1" applyBorder="1" applyAlignment="1">
      <alignment horizontal="center" vertical="center" wrapText="1"/>
    </xf>
    <xf numFmtId="0" fontId="56" fillId="0" borderId="1" xfId="0" applyFont="1" applyBorder="1" applyAlignment="1">
      <alignment horizontal="right" vertical="center"/>
    </xf>
    <xf numFmtId="0" fontId="70" fillId="0" borderId="1" xfId="0" applyFont="1" applyBorder="1" applyAlignment="1">
      <alignment horizontal="right" vertical="center"/>
    </xf>
    <xf numFmtId="0" fontId="55" fillId="0" borderId="1" xfId="0" applyFont="1" applyBorder="1" applyAlignment="1">
      <alignment horizontal="right" vertical="center"/>
    </xf>
    <xf numFmtId="0" fontId="68" fillId="0" borderId="1" xfId="0" applyFont="1" applyBorder="1" applyAlignment="1">
      <alignment horizontal="right" vertical="center" wrapText="1"/>
    </xf>
    <xf numFmtId="0" fontId="66" fillId="0" borderId="0" xfId="0" applyFont="1"/>
    <xf numFmtId="0" fontId="46" fillId="0" borderId="1" xfId="0" applyFont="1" applyBorder="1"/>
    <xf numFmtId="0" fontId="46" fillId="0" borderId="1" xfId="0" applyFont="1" applyFill="1" applyBorder="1" applyAlignment="1">
      <alignment horizontal="left" vertical="center" wrapText="1"/>
    </xf>
    <xf numFmtId="0" fontId="72" fillId="0" borderId="1" xfId="0" applyFont="1" applyBorder="1"/>
    <xf numFmtId="0" fontId="45" fillId="0" borderId="1" xfId="0" applyFont="1" applyBorder="1" applyAlignment="1">
      <alignment horizontal="left" vertical="center" wrapText="1"/>
    </xf>
    <xf numFmtId="14" fontId="45"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Fill="1" applyBorder="1" applyAlignment="1">
      <alignment horizontal="left" vertical="center" wrapText="1"/>
    </xf>
    <xf numFmtId="14" fontId="45"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41" fillId="29" borderId="1" xfId="0" applyFont="1" applyFill="1" applyBorder="1"/>
    <xf numFmtId="0" fontId="71" fillId="0" borderId="1" xfId="0" applyFont="1" applyBorder="1"/>
    <xf numFmtId="0" fontId="72" fillId="0" borderId="1" xfId="0" applyFont="1" applyBorder="1" applyAlignment="1">
      <alignment horizontal="center" vertical="center"/>
    </xf>
    <xf numFmtId="0" fontId="66" fillId="0" borderId="1" xfId="0" applyFont="1" applyBorder="1" applyAlignment="1">
      <alignment horizontal="left" vertical="center" wrapText="1" indent="1"/>
    </xf>
    <xf numFmtId="0" fontId="67" fillId="0" borderId="1" xfId="0" applyFont="1" applyBorder="1" applyAlignment="1">
      <alignment horizontal="left" wrapText="1"/>
    </xf>
    <xf numFmtId="0" fontId="67" fillId="0" borderId="1" xfId="0" applyFont="1" applyBorder="1" applyAlignment="1">
      <alignment horizontal="center" vertical="center"/>
    </xf>
    <xf numFmtId="0" fontId="67" fillId="0" borderId="1" xfId="0" applyFont="1" applyBorder="1" applyAlignment="1">
      <alignment horizontal="center" vertical="center" wrapText="1"/>
    </xf>
    <xf numFmtId="0" fontId="43" fillId="0" borderId="0" xfId="135" applyFont="1"/>
    <xf numFmtId="0" fontId="54" fillId="0" borderId="0" xfId="135" applyFont="1" applyAlignment="1">
      <alignment vertical="center"/>
    </xf>
    <xf numFmtId="0" fontId="5" fillId="0" borderId="0" xfId="135"/>
    <xf numFmtId="0" fontId="53" fillId="0" borderId="0" xfId="135" applyFont="1" applyAlignment="1">
      <alignment vertical="center"/>
    </xf>
    <xf numFmtId="0" fontId="43" fillId="0" borderId="0" xfId="135" applyFont="1" applyAlignment="1">
      <alignment horizontal="center"/>
    </xf>
    <xf numFmtId="0" fontId="41" fillId="0" borderId="0" xfId="135" applyFont="1" applyAlignment="1"/>
    <xf numFmtId="0" fontId="41" fillId="0" borderId="0" xfId="135" applyFont="1"/>
    <xf numFmtId="0" fontId="41" fillId="0" borderId="1" xfId="135" applyFont="1" applyBorder="1" applyAlignment="1">
      <alignment horizontal="center" vertical="center"/>
    </xf>
    <xf numFmtId="0" fontId="43" fillId="0" borderId="1" xfId="135" applyFont="1" applyBorder="1" applyAlignment="1">
      <alignment horizontal="center"/>
    </xf>
    <xf numFmtId="0" fontId="44" fillId="0" borderId="1" xfId="135" applyFont="1" applyBorder="1"/>
    <xf numFmtId="0" fontId="43" fillId="0" borderId="1" xfId="135" applyFont="1" applyBorder="1"/>
    <xf numFmtId="0" fontId="44" fillId="0" borderId="0" xfId="135" applyFont="1" applyAlignment="1">
      <alignment horizontal="center"/>
    </xf>
    <xf numFmtId="0" fontId="44" fillId="0" borderId="0" xfId="96" applyFont="1" applyAlignment="1"/>
    <xf numFmtId="0" fontId="43" fillId="0" borderId="0" xfId="96" applyFont="1"/>
    <xf numFmtId="0" fontId="54" fillId="0" borderId="0" xfId="96" applyFont="1" applyAlignment="1">
      <alignment vertical="center"/>
    </xf>
    <xf numFmtId="0" fontId="5" fillId="0" borderId="0" xfId="96"/>
    <xf numFmtId="0" fontId="53" fillId="0" borderId="0" xfId="96" applyFont="1" applyAlignment="1">
      <alignment vertical="center"/>
    </xf>
    <xf numFmtId="0" fontId="43" fillId="0" borderId="0" xfId="96" applyFont="1" applyAlignment="1">
      <alignment horizontal="center"/>
    </xf>
    <xf numFmtId="0" fontId="49" fillId="2" borderId="1" xfId="96" applyFont="1" applyFill="1" applyBorder="1" applyAlignment="1">
      <alignment horizontal="center" vertical="center" wrapText="1"/>
    </xf>
    <xf numFmtId="0" fontId="46" fillId="2" borderId="1" xfId="96" applyFont="1" applyFill="1" applyBorder="1" applyAlignment="1">
      <alignment horizontal="center" vertical="center" wrapText="1"/>
    </xf>
    <xf numFmtId="0" fontId="46" fillId="0" borderId="1" xfId="96" applyFont="1" applyBorder="1" applyAlignment="1">
      <alignment horizontal="center" vertical="center" wrapText="1"/>
    </xf>
    <xf numFmtId="0" fontId="45" fillId="2" borderId="1" xfId="96" applyFont="1" applyFill="1" applyBorder="1" applyAlignment="1">
      <alignment horizontal="center" vertical="center" wrapText="1"/>
    </xf>
    <xf numFmtId="2" fontId="45" fillId="2" borderId="1" xfId="96" applyNumberFormat="1" applyFont="1" applyFill="1" applyBorder="1" applyAlignment="1">
      <alignment horizontal="center" vertical="center" wrapText="1"/>
    </xf>
    <xf numFmtId="0" fontId="45" fillId="2" borderId="1" xfId="96" applyFont="1" applyFill="1" applyBorder="1" applyAlignment="1">
      <alignment vertical="center" wrapText="1"/>
    </xf>
    <xf numFmtId="10" fontId="45" fillId="2" borderId="1" xfId="96" applyNumberFormat="1" applyFont="1" applyFill="1" applyBorder="1" applyAlignment="1">
      <alignment horizontal="center" vertical="center" wrapText="1"/>
    </xf>
    <xf numFmtId="0" fontId="5" fillId="0" borderId="0" xfId="96" applyFill="1"/>
    <xf numFmtId="0" fontId="75" fillId="0" borderId="0" xfId="96" applyFont="1" applyFill="1" applyAlignment="1"/>
    <xf numFmtId="0" fontId="76" fillId="0" borderId="0" xfId="96" applyFont="1" applyFill="1"/>
    <xf numFmtId="0" fontId="74" fillId="0" borderId="0" xfId="96" applyFont="1" applyFill="1" applyAlignment="1">
      <alignment horizontal="center" vertical="center"/>
    </xf>
    <xf numFmtId="0" fontId="5" fillId="0" borderId="0" xfId="96" applyFill="1" applyAlignment="1">
      <alignment horizontal="left" vertical="center"/>
    </xf>
    <xf numFmtId="0" fontId="50" fillId="0" borderId="0" xfId="133" applyFont="1" applyFill="1"/>
    <xf numFmtId="0" fontId="50" fillId="0" borderId="1" xfId="133" applyFont="1" applyFill="1" applyBorder="1" applyAlignment="1">
      <alignment horizontal="center" vertical="center" wrapText="1"/>
    </xf>
    <xf numFmtId="0" fontId="8" fillId="0" borderId="1" xfId="96" applyFont="1" applyFill="1" applyBorder="1" applyAlignment="1">
      <alignment horizontal="center" vertical="center"/>
    </xf>
    <xf numFmtId="0" fontId="79" fillId="0" borderId="1" xfId="96" applyFont="1" applyFill="1" applyBorder="1" applyAlignment="1">
      <alignment horizontal="left" vertical="center"/>
    </xf>
    <xf numFmtId="0" fontId="79" fillId="0" borderId="1" xfId="96" applyFont="1" applyFill="1" applyBorder="1" applyAlignment="1">
      <alignment horizontal="center" vertical="center"/>
    </xf>
    <xf numFmtId="0" fontId="80" fillId="0" borderId="1" xfId="96" applyFont="1" applyFill="1" applyBorder="1" applyAlignment="1">
      <alignment vertical="center"/>
    </xf>
    <xf numFmtId="0" fontId="50" fillId="0" borderId="1" xfId="96" applyFont="1" applyFill="1" applyBorder="1" applyAlignment="1">
      <alignment horizontal="center" vertical="center" wrapText="1"/>
    </xf>
    <xf numFmtId="0" fontId="78" fillId="0" borderId="1" xfId="96" applyFont="1" applyFill="1" applyBorder="1" applyAlignment="1">
      <alignment horizontal="left" vertical="center" wrapText="1"/>
    </xf>
    <xf numFmtId="0" fontId="49" fillId="0" borderId="1" xfId="96" applyFont="1" applyFill="1" applyBorder="1" applyAlignment="1">
      <alignment horizontal="center" vertical="center" wrapText="1"/>
    </xf>
    <xf numFmtId="0" fontId="49" fillId="0" borderId="1" xfId="96" applyFont="1" applyFill="1" applyBorder="1" applyAlignment="1">
      <alignment horizontal="center" vertical="center"/>
    </xf>
    <xf numFmtId="0" fontId="50" fillId="0" borderId="1" xfId="96" applyFont="1" applyFill="1" applyBorder="1" applyAlignment="1">
      <alignment horizontal="left" vertical="center" wrapText="1"/>
    </xf>
    <xf numFmtId="0" fontId="48" fillId="0" borderId="1" xfId="96" applyFont="1" applyFill="1" applyBorder="1" applyAlignment="1">
      <alignment horizontal="center" vertical="center" wrapText="1"/>
    </xf>
    <xf numFmtId="0" fontId="78" fillId="0" borderId="1" xfId="96" applyFont="1" applyFill="1" applyBorder="1" applyAlignment="1">
      <alignment horizontal="center" vertical="center" wrapText="1"/>
    </xf>
    <xf numFmtId="0" fontId="49" fillId="0" borderId="1" xfId="133" applyFont="1" applyFill="1" applyBorder="1" applyAlignment="1">
      <alignment horizontal="left" vertical="center" wrapText="1"/>
    </xf>
    <xf numFmtId="0" fontId="49" fillId="0" borderId="1" xfId="3" applyFont="1" applyFill="1" applyBorder="1" applyAlignment="1">
      <alignment horizontal="center" vertical="center" wrapText="1"/>
    </xf>
    <xf numFmtId="0" fontId="80" fillId="0" borderId="1" xfId="96" applyFont="1" applyFill="1" applyBorder="1" applyAlignment="1">
      <alignment horizontal="center" vertical="center"/>
    </xf>
    <xf numFmtId="0" fontId="5" fillId="0" borderId="1" xfId="96" applyFill="1" applyBorder="1" applyAlignment="1">
      <alignment horizontal="center" vertical="center"/>
    </xf>
    <xf numFmtId="0" fontId="80" fillId="0" borderId="1" xfId="96" applyFont="1" applyFill="1" applyBorder="1"/>
    <xf numFmtId="0" fontId="78" fillId="0" borderId="1" xfId="96" applyFont="1" applyFill="1" applyBorder="1" applyAlignment="1">
      <alignment horizontal="center" vertical="center"/>
    </xf>
    <xf numFmtId="0" fontId="78" fillId="0" borderId="1" xfId="96" applyFont="1" applyFill="1" applyBorder="1" applyAlignment="1">
      <alignment horizontal="left" vertical="center"/>
    </xf>
    <xf numFmtId="0" fontId="83" fillId="0" borderId="1" xfId="96" applyFont="1" applyFill="1" applyBorder="1" applyAlignment="1">
      <alignment horizontal="center" vertical="center"/>
    </xf>
    <xf numFmtId="0" fontId="84" fillId="0" borderId="1" xfId="96" applyFont="1" applyFill="1" applyBorder="1" applyAlignment="1">
      <alignment horizontal="center" vertical="center"/>
    </xf>
    <xf numFmtId="0" fontId="5" fillId="0" borderId="1" xfId="96" applyFill="1" applyBorder="1" applyAlignment="1">
      <alignment horizontal="left" vertical="center"/>
    </xf>
    <xf numFmtId="0" fontId="83" fillId="0" borderId="1" xfId="96" applyFont="1" applyFill="1" applyBorder="1" applyAlignment="1">
      <alignment horizontal="center"/>
    </xf>
    <xf numFmtId="0" fontId="48" fillId="0" borderId="1" xfId="96" applyFont="1" applyFill="1" applyBorder="1" applyAlignment="1">
      <alignment horizontal="center" vertical="center"/>
    </xf>
    <xf numFmtId="0" fontId="78" fillId="0" borderId="1" xfId="132" applyFont="1" applyFill="1" applyBorder="1" applyAlignment="1">
      <alignment horizontal="center" vertical="center" wrapText="1"/>
    </xf>
    <xf numFmtId="0" fontId="85" fillId="0" borderId="1" xfId="96" applyFont="1" applyFill="1" applyBorder="1" applyAlignment="1">
      <alignment horizontal="center" vertical="center"/>
    </xf>
    <xf numFmtId="0" fontId="3" fillId="0" borderId="1" xfId="96" applyFont="1" applyFill="1" applyBorder="1" applyAlignment="1">
      <alignment horizontal="center" vertical="center"/>
    </xf>
    <xf numFmtId="1" fontId="49" fillId="0" borderId="1" xfId="96" applyNumberFormat="1" applyFont="1" applyFill="1" applyBorder="1" applyAlignment="1">
      <alignment horizontal="center" vertical="center"/>
    </xf>
    <xf numFmtId="1" fontId="85" fillId="0" borderId="1" xfId="96" applyNumberFormat="1" applyFont="1" applyFill="1" applyBorder="1" applyAlignment="1">
      <alignment horizontal="center" vertical="center"/>
    </xf>
    <xf numFmtId="0" fontId="49" fillId="0" borderId="1" xfId="132" applyFont="1" applyFill="1" applyBorder="1" applyAlignment="1">
      <alignment horizontal="center" vertical="center" wrapText="1"/>
    </xf>
    <xf numFmtId="0" fontId="50" fillId="0" borderId="1" xfId="133" applyFont="1" applyFill="1" applyBorder="1" applyAlignment="1">
      <alignment horizontal="center" vertical="center"/>
    </xf>
    <xf numFmtId="0" fontId="78" fillId="0" borderId="1" xfId="133" applyFont="1" applyFill="1" applyBorder="1" applyAlignment="1">
      <alignment horizontal="left" vertical="center"/>
    </xf>
    <xf numFmtId="0" fontId="78" fillId="0" borderId="1" xfId="133" applyFont="1" applyFill="1" applyBorder="1" applyAlignment="1">
      <alignment horizontal="center"/>
    </xf>
    <xf numFmtId="0" fontId="50" fillId="0" borderId="1" xfId="133" applyFont="1" applyFill="1" applyBorder="1" applyAlignment="1">
      <alignment horizontal="center"/>
    </xf>
    <xf numFmtId="0" fontId="78" fillId="0" borderId="1" xfId="133" applyFont="1" applyFill="1" applyBorder="1" applyAlignment="1">
      <alignment horizontal="left" vertical="center" wrapText="1"/>
    </xf>
    <xf numFmtId="0" fontId="86" fillId="0" borderId="0" xfId="133" applyFont="1" applyFill="1"/>
    <xf numFmtId="0" fontId="87" fillId="0" borderId="0" xfId="133" applyFont="1" applyFill="1"/>
    <xf numFmtId="3" fontId="78" fillId="0" borderId="1" xfId="133" applyNumberFormat="1" applyFont="1" applyFill="1" applyBorder="1" applyAlignment="1">
      <alignment horizontal="left" vertical="center" wrapText="1"/>
    </xf>
    <xf numFmtId="0" fontId="49" fillId="0" borderId="1" xfId="96" applyFont="1" applyFill="1" applyBorder="1" applyAlignment="1">
      <alignment horizontal="left"/>
    </xf>
    <xf numFmtId="0" fontId="48" fillId="0" borderId="1" xfId="96" applyFont="1" applyFill="1" applyBorder="1" applyAlignment="1">
      <alignment horizontal="center"/>
    </xf>
    <xf numFmtId="0" fontId="87" fillId="0" borderId="1" xfId="96" applyFont="1" applyFill="1" applyBorder="1" applyAlignment="1">
      <alignment horizontal="center" vertical="center"/>
    </xf>
    <xf numFmtId="0" fontId="87" fillId="0" borderId="1" xfId="96" applyFont="1" applyFill="1" applyBorder="1" applyAlignment="1">
      <alignment horizontal="center" vertical="center" wrapText="1"/>
    </xf>
    <xf numFmtId="0" fontId="48" fillId="0" borderId="1" xfId="96" applyFont="1" applyFill="1" applyBorder="1" applyAlignment="1">
      <alignment horizontal="center" vertical="top" wrapText="1"/>
    </xf>
    <xf numFmtId="0" fontId="87" fillId="0" borderId="1" xfId="96" applyFont="1" applyFill="1" applyBorder="1" applyAlignment="1">
      <alignment horizontal="center" vertical="top" wrapText="1"/>
    </xf>
    <xf numFmtId="0" fontId="48" fillId="0" borderId="1" xfId="96" applyFont="1" applyFill="1" applyBorder="1"/>
    <xf numFmtId="0" fontId="5" fillId="0" borderId="1" xfId="96" applyFill="1" applyBorder="1"/>
    <xf numFmtId="0" fontId="48" fillId="0" borderId="1" xfId="96" applyFont="1" applyFill="1" applyBorder="1" applyAlignment="1">
      <alignment vertical="center"/>
    </xf>
    <xf numFmtId="0" fontId="78" fillId="0" borderId="1" xfId="133" applyFont="1" applyFill="1" applyBorder="1" applyAlignment="1">
      <alignment horizontal="center" wrapText="1"/>
    </xf>
    <xf numFmtId="0" fontId="88" fillId="0" borderId="1" xfId="96" applyFont="1" applyFill="1" applyBorder="1" applyAlignment="1">
      <alignment horizontal="left" vertical="center"/>
    </xf>
    <xf numFmtId="0" fontId="5" fillId="0" borderId="1" xfId="96" applyFill="1" applyBorder="1" applyAlignment="1">
      <alignment horizontal="center"/>
    </xf>
    <xf numFmtId="0" fontId="49" fillId="0" borderId="1" xfId="96" applyFont="1" applyFill="1" applyBorder="1" applyAlignment="1">
      <alignment horizontal="left" vertical="center"/>
    </xf>
    <xf numFmtId="0" fontId="48" fillId="0" borderId="1" xfId="96" applyFont="1" applyFill="1" applyBorder="1" applyAlignment="1">
      <alignment horizontal="left" vertical="center" wrapText="1"/>
    </xf>
    <xf numFmtId="0" fontId="3" fillId="0" borderId="1" xfId="96" applyFont="1" applyFill="1" applyBorder="1" applyAlignment="1">
      <alignment horizontal="center" vertical="top" wrapText="1"/>
    </xf>
    <xf numFmtId="0" fontId="5" fillId="0" borderId="0" xfId="96" applyFill="1" applyBorder="1"/>
    <xf numFmtId="0" fontId="48" fillId="0" borderId="0" xfId="96" applyFont="1" applyFill="1" applyBorder="1" applyAlignment="1">
      <alignment horizontal="center" vertical="top" wrapText="1"/>
    </xf>
    <xf numFmtId="0" fontId="3" fillId="0" borderId="1" xfId="96" applyFont="1" applyFill="1" applyBorder="1" applyAlignment="1">
      <alignment horizontal="left" vertical="center"/>
    </xf>
    <xf numFmtId="0" fontId="48" fillId="0" borderId="1" xfId="96" applyFont="1" applyFill="1" applyBorder="1" applyAlignment="1">
      <alignment horizontal="left" vertical="center"/>
    </xf>
    <xf numFmtId="0" fontId="3" fillId="0" borderId="1" xfId="96" applyFont="1" applyFill="1" applyBorder="1" applyAlignment="1">
      <alignment horizontal="left" vertical="center" wrapText="1"/>
    </xf>
    <xf numFmtId="0" fontId="81" fillId="0" borderId="1" xfId="96" applyFont="1" applyFill="1" applyBorder="1" applyAlignment="1">
      <alignment horizontal="left" vertical="center" wrapText="1"/>
    </xf>
    <xf numFmtId="0" fontId="81" fillId="0" borderId="1" xfId="96" applyFont="1" applyFill="1" applyBorder="1" applyAlignment="1">
      <alignment horizontal="center" vertical="top" wrapText="1"/>
    </xf>
    <xf numFmtId="0" fontId="56" fillId="0" borderId="1" xfId="96" applyFont="1" applyFill="1" applyBorder="1" applyAlignment="1">
      <alignment horizontal="left" vertical="center"/>
    </xf>
    <xf numFmtId="0" fontId="85" fillId="0" borderId="1" xfId="96" applyFont="1" applyFill="1" applyBorder="1" applyAlignment="1">
      <alignment horizontal="left" vertical="center"/>
    </xf>
    <xf numFmtId="0" fontId="56" fillId="0" borderId="0" xfId="96" applyFont="1" applyFill="1" applyAlignment="1">
      <alignment horizontal="center"/>
    </xf>
    <xf numFmtId="0" fontId="48" fillId="0" borderId="0" xfId="96" applyFont="1" applyFill="1" applyBorder="1" applyAlignment="1">
      <alignment vertical="top" wrapText="1"/>
    </xf>
    <xf numFmtId="0" fontId="55" fillId="0" borderId="1" xfId="96" applyFont="1" applyFill="1" applyBorder="1" applyAlignment="1">
      <alignment horizontal="left" vertical="center" wrapText="1"/>
    </xf>
    <xf numFmtId="0" fontId="50" fillId="0" borderId="1" xfId="96" applyFont="1" applyFill="1" applyBorder="1" applyAlignment="1">
      <alignment horizontal="center" wrapText="1"/>
    </xf>
    <xf numFmtId="0" fontId="48" fillId="0" borderId="1" xfId="134" applyFont="1" applyFill="1" applyBorder="1" applyAlignment="1">
      <alignment horizontal="center" vertical="center" wrapText="1"/>
    </xf>
    <xf numFmtId="0" fontId="48" fillId="0" borderId="1" xfId="134" applyNumberFormat="1" applyFont="1" applyFill="1" applyBorder="1" applyAlignment="1">
      <alignment horizontal="left" vertical="center" wrapText="1"/>
    </xf>
    <xf numFmtId="49" fontId="50" fillId="0" borderId="1" xfId="96" applyNumberFormat="1" applyFont="1" applyFill="1" applyBorder="1" applyAlignment="1">
      <alignment horizontal="center" wrapText="1"/>
    </xf>
    <xf numFmtId="0" fontId="50" fillId="0" borderId="0" xfId="133" applyFont="1" applyFill="1" applyAlignment="1">
      <alignment horizontal="center" vertical="center"/>
    </xf>
    <xf numFmtId="0" fontId="50" fillId="0" borderId="0" xfId="133" applyFont="1" applyFill="1" applyAlignment="1">
      <alignment horizontal="left" vertical="center"/>
    </xf>
    <xf numFmtId="0" fontId="46" fillId="0" borderId="0" xfId="96" applyFont="1" applyAlignment="1">
      <alignment vertical="center"/>
    </xf>
    <xf numFmtId="0" fontId="39" fillId="0" borderId="0" xfId="96" applyFont="1"/>
    <xf numFmtId="0" fontId="46" fillId="2" borderId="1" xfId="96" applyFont="1" applyFill="1" applyBorder="1" applyAlignment="1">
      <alignment vertical="center" wrapText="1"/>
    </xf>
    <xf numFmtId="0" fontId="46" fillId="0" borderId="1" xfId="0" applyFont="1" applyBorder="1" applyAlignment="1">
      <alignment horizontal="justify" vertical="center"/>
    </xf>
    <xf numFmtId="0" fontId="45" fillId="0" borderId="1" xfId="0" applyFont="1" applyBorder="1" applyAlignment="1">
      <alignment horizontal="justify" vertical="center"/>
    </xf>
    <xf numFmtId="0" fontId="45" fillId="0" borderId="0" xfId="0" applyFont="1" applyAlignment="1">
      <alignment horizontal="justify" vertical="center"/>
    </xf>
    <xf numFmtId="0" fontId="39" fillId="0" borderId="0" xfId="96" applyFont="1" applyAlignment="1">
      <alignment vertical="center"/>
    </xf>
    <xf numFmtId="0" fontId="41" fillId="2" borderId="1" xfId="96" applyFont="1" applyFill="1" applyBorder="1" applyAlignment="1">
      <alignment horizontal="center" vertical="center" wrapText="1"/>
    </xf>
    <xf numFmtId="0" fontId="41" fillId="0" borderId="0" xfId="96" applyFont="1"/>
    <xf numFmtId="0" fontId="41" fillId="30" borderId="1" xfId="96" applyFont="1" applyFill="1" applyBorder="1" applyAlignment="1">
      <alignment horizontal="center" vertical="center" wrapText="1"/>
    </xf>
    <xf numFmtId="0" fontId="48" fillId="2" borderId="1" xfId="96" applyFont="1" applyFill="1" applyBorder="1" applyAlignment="1">
      <alignment horizontal="center" vertical="center" wrapText="1"/>
    </xf>
    <xf numFmtId="0" fontId="40" fillId="0" borderId="0" xfId="96" applyFont="1"/>
    <xf numFmtId="0" fontId="40" fillId="2" borderId="1" xfId="96" applyFont="1" applyFill="1" applyBorder="1" applyAlignment="1">
      <alignment horizontal="center" vertical="center" wrapText="1"/>
    </xf>
    <xf numFmtId="0" fontId="42" fillId="0" borderId="0" xfId="96" applyFont="1"/>
    <xf numFmtId="0" fontId="48" fillId="0" borderId="1" xfId="135" applyFont="1" applyFill="1" applyBorder="1" applyAlignment="1">
      <alignment horizontal="center" vertical="center" wrapText="1"/>
    </xf>
    <xf numFmtId="0" fontId="49" fillId="0" borderId="1" xfId="135" applyFont="1" applyFill="1" applyBorder="1" applyAlignment="1">
      <alignment horizontal="center" vertical="center" wrapText="1"/>
    </xf>
    <xf numFmtId="0" fontId="45" fillId="0" borderId="0" xfId="135" applyFont="1"/>
    <xf numFmtId="0" fontId="46" fillId="0" borderId="0" xfId="135" applyFont="1" applyAlignment="1">
      <alignment vertical="center"/>
    </xf>
    <xf numFmtId="0" fontId="46" fillId="2" borderId="1" xfId="135" applyFont="1" applyFill="1" applyBorder="1" applyAlignment="1">
      <alignment horizontal="center" vertical="center" wrapText="1"/>
    </xf>
    <xf numFmtId="0" fontId="45" fillId="2" borderId="1" xfId="135" applyFont="1" applyFill="1" applyBorder="1" applyAlignment="1">
      <alignment horizontal="center" vertical="center" wrapText="1"/>
    </xf>
    <xf numFmtId="0" fontId="45" fillId="2" borderId="1" xfId="135" applyFont="1" applyFill="1" applyBorder="1" applyAlignment="1">
      <alignment horizontal="left" vertical="center" wrapText="1"/>
    </xf>
    <xf numFmtId="14" fontId="45" fillId="2" borderId="1" xfId="135" applyNumberFormat="1" applyFont="1" applyFill="1" applyBorder="1" applyAlignment="1">
      <alignment horizontal="center" vertical="center" wrapText="1"/>
    </xf>
    <xf numFmtId="14" fontId="94" fillId="0" borderId="1" xfId="136" applyNumberFormat="1" applyFont="1" applyBorder="1" applyAlignment="1">
      <alignment horizontal="center" vertical="center"/>
    </xf>
    <xf numFmtId="0" fontId="39" fillId="0" borderId="0" xfId="135" applyFont="1"/>
    <xf numFmtId="0" fontId="54" fillId="0" borderId="0" xfId="135" applyFont="1" applyAlignment="1">
      <alignment horizontal="left" vertical="center"/>
    </xf>
    <xf numFmtId="0" fontId="53" fillId="0" borderId="0" xfId="135" applyFont="1" applyAlignment="1">
      <alignment horizontal="left" vertical="center"/>
    </xf>
    <xf numFmtId="0" fontId="53" fillId="0" borderId="0" xfId="135" applyFont="1" applyAlignment="1">
      <alignment horizontal="center" vertical="center"/>
    </xf>
    <xf numFmtId="0" fontId="46" fillId="0" borderId="0" xfId="135" applyFont="1" applyAlignment="1">
      <alignment horizontal="left" vertical="center"/>
    </xf>
    <xf numFmtId="0" fontId="45" fillId="0" borderId="0" xfId="135" applyFont="1" applyAlignment="1">
      <alignment horizontal="center" vertical="center"/>
    </xf>
    <xf numFmtId="0" fontId="46" fillId="2" borderId="19" xfId="135" applyFont="1" applyFill="1" applyBorder="1" applyAlignment="1">
      <alignment horizontal="center" vertical="center" wrapText="1"/>
    </xf>
    <xf numFmtId="0" fontId="45" fillId="0" borderId="1" xfId="135" applyFont="1" applyBorder="1" applyAlignment="1">
      <alignment horizontal="center" vertical="center"/>
    </xf>
    <xf numFmtId="0" fontId="45" fillId="0" borderId="1" xfId="135" applyFont="1" applyBorder="1" applyAlignment="1">
      <alignment vertical="center" wrapText="1"/>
    </xf>
    <xf numFmtId="0" fontId="45" fillId="0" borderId="1" xfId="135" applyFont="1" applyBorder="1"/>
    <xf numFmtId="0" fontId="47" fillId="0" borderId="1" xfId="135" applyFont="1" applyBorder="1" applyAlignment="1">
      <alignment vertical="center" wrapText="1"/>
    </xf>
    <xf numFmtId="0" fontId="45" fillId="0" borderId="0" xfId="135" applyFont="1" applyAlignment="1">
      <alignment wrapText="1"/>
    </xf>
    <xf numFmtId="0" fontId="96" fillId="0" borderId="1" xfId="135" applyFont="1" applyBorder="1" applyAlignment="1">
      <alignment vertical="center" wrapText="1"/>
    </xf>
    <xf numFmtId="0" fontId="45" fillId="0" borderId="1" xfId="135" applyFont="1" applyBorder="1" applyAlignment="1">
      <alignment horizontal="justify" vertical="center" wrapText="1"/>
    </xf>
    <xf numFmtId="0" fontId="45" fillId="0" borderId="1" xfId="135" applyFont="1" applyBorder="1" applyAlignment="1">
      <alignment horizontal="center" vertical="center" wrapText="1"/>
    </xf>
    <xf numFmtId="0" fontId="45" fillId="0" borderId="19" xfId="135" applyFont="1" applyBorder="1" applyAlignment="1">
      <alignment vertical="center" wrapText="1"/>
    </xf>
    <xf numFmtId="0" fontId="47" fillId="0" borderId="19" xfId="135" applyFont="1" applyBorder="1" applyAlignment="1">
      <alignment vertical="center" wrapText="1"/>
    </xf>
    <xf numFmtId="0" fontId="45" fillId="0" borderId="19" xfId="135" applyFont="1" applyBorder="1"/>
    <xf numFmtId="0" fontId="47" fillId="0" borderId="1" xfId="135" applyFont="1" applyBorder="1" applyAlignment="1">
      <alignment horizontal="justify" vertical="center" wrapText="1"/>
    </xf>
    <xf numFmtId="0" fontId="39" fillId="0" borderId="0" xfId="135" applyFont="1" applyAlignment="1">
      <alignment horizontal="center"/>
    </xf>
    <xf numFmtId="0" fontId="54" fillId="0" borderId="0" xfId="96" applyFont="1"/>
    <xf numFmtId="0" fontId="54" fillId="2" borderId="1" xfId="96" applyFont="1" applyFill="1" applyBorder="1" applyAlignment="1">
      <alignment horizontal="center" vertical="center" wrapText="1"/>
    </xf>
    <xf numFmtId="0" fontId="64" fillId="0" borderId="0" xfId="96" applyFont="1" applyAlignment="1">
      <alignment horizontal="center" vertical="center" wrapText="1"/>
    </xf>
    <xf numFmtId="0" fontId="64" fillId="2" borderId="1" xfId="96" applyFont="1" applyFill="1" applyBorder="1" applyAlignment="1">
      <alignment horizontal="center" vertical="center" wrapText="1"/>
    </xf>
    <xf numFmtId="177" fontId="54" fillId="0" borderId="1" xfId="0" applyNumberFormat="1" applyFont="1" applyBorder="1" applyAlignment="1">
      <alignment horizontal="center"/>
    </xf>
    <xf numFmtId="0" fontId="80" fillId="0" borderId="1" xfId="96" applyFont="1" applyFill="1" applyBorder="1" applyAlignment="1">
      <alignment vertical="center" wrapText="1"/>
    </xf>
    <xf numFmtId="0" fontId="80" fillId="0" borderId="1" xfId="96" applyFont="1" applyFill="1" applyBorder="1" applyAlignment="1">
      <alignment horizontal="center" vertical="center" wrapText="1"/>
    </xf>
    <xf numFmtId="0" fontId="5" fillId="0" borderId="1" xfId="96" applyFill="1" applyBorder="1" applyAlignment="1">
      <alignment horizontal="center" vertical="center" wrapText="1"/>
    </xf>
    <xf numFmtId="0" fontId="82" fillId="0" borderId="1" xfId="96" applyFont="1" applyFill="1" applyBorder="1" applyAlignment="1">
      <alignment horizontal="left" vertical="center" wrapText="1"/>
    </xf>
    <xf numFmtId="0" fontId="80" fillId="0" borderId="1" xfId="96" applyFont="1" applyFill="1" applyBorder="1" applyAlignment="1">
      <alignment wrapText="1"/>
    </xf>
    <xf numFmtId="0" fontId="83" fillId="0" borderId="1" xfId="96" applyFont="1" applyFill="1" applyBorder="1" applyAlignment="1">
      <alignment horizontal="center" vertical="center" wrapText="1"/>
    </xf>
    <xf numFmtId="0" fontId="84" fillId="0" borderId="1" xfId="96" applyFont="1" applyFill="1" applyBorder="1" applyAlignment="1">
      <alignment horizontal="center" vertical="center" wrapText="1"/>
    </xf>
    <xf numFmtId="0" fontId="45" fillId="0" borderId="1" xfId="133" applyFont="1" applyFill="1" applyBorder="1" applyAlignment="1">
      <alignment horizontal="center" vertical="center" wrapText="1"/>
    </xf>
    <xf numFmtId="0" fontId="97" fillId="0" borderId="0" xfId="96" applyFont="1" applyFill="1" applyAlignment="1">
      <alignment horizontal="center" vertical="center"/>
    </xf>
    <xf numFmtId="0" fontId="98" fillId="0" borderId="1" xfId="133" applyFont="1" applyFill="1" applyBorder="1" applyAlignment="1">
      <alignment horizontal="center" vertical="center" wrapText="1"/>
    </xf>
    <xf numFmtId="0" fontId="15" fillId="0" borderId="1" xfId="133" applyFont="1" applyFill="1" applyBorder="1" applyAlignment="1">
      <alignment horizontal="center" vertical="center" wrapText="1"/>
    </xf>
    <xf numFmtId="0" fontId="15" fillId="0" borderId="1" xfId="96" applyFont="1" applyFill="1" applyBorder="1" applyAlignment="1">
      <alignment horizontal="center" vertical="center" wrapText="1"/>
    </xf>
    <xf numFmtId="0" fontId="15" fillId="0" borderId="1" xfId="96" quotePrefix="1" applyFont="1" applyFill="1" applyBorder="1" applyAlignment="1">
      <alignment horizontal="center" vertical="center" wrapText="1"/>
    </xf>
    <xf numFmtId="0" fontId="83" fillId="0" borderId="1" xfId="133" applyFont="1" applyFill="1" applyBorder="1" applyAlignment="1">
      <alignment horizontal="center" vertical="center"/>
    </xf>
    <xf numFmtId="0" fontId="98" fillId="0" borderId="1" xfId="133" applyFont="1" applyFill="1" applyBorder="1" applyAlignment="1">
      <alignment horizontal="center" vertical="center"/>
    </xf>
    <xf numFmtId="0" fontId="15" fillId="0" borderId="1" xfId="96" applyFont="1" applyFill="1" applyBorder="1" applyAlignment="1">
      <alignment horizontal="center"/>
    </xf>
    <xf numFmtId="0" fontId="99" fillId="0" borderId="1" xfId="96" applyFont="1" applyFill="1" applyBorder="1" applyAlignment="1">
      <alignment horizontal="center" vertical="center" wrapText="1"/>
    </xf>
    <xf numFmtId="0" fontId="99" fillId="0" borderId="1" xfId="96" applyFont="1" applyFill="1" applyBorder="1" applyAlignment="1">
      <alignment horizontal="center" vertical="top" wrapText="1"/>
    </xf>
    <xf numFmtId="0" fontId="15" fillId="0" borderId="1" xfId="96" applyFont="1" applyFill="1" applyBorder="1" applyAlignment="1">
      <alignment horizontal="center" vertical="top" wrapText="1"/>
    </xf>
    <xf numFmtId="0" fontId="97" fillId="0" borderId="1" xfId="96" applyFont="1" applyFill="1" applyBorder="1"/>
    <xf numFmtId="0" fontId="83" fillId="0" borderId="1" xfId="133" applyFont="1" applyFill="1" applyBorder="1" applyAlignment="1">
      <alignment horizontal="center" vertical="center" wrapText="1"/>
    </xf>
    <xf numFmtId="0" fontId="97" fillId="0" borderId="1" xfId="96" applyFont="1" applyFill="1" applyBorder="1" applyAlignment="1">
      <alignment horizontal="center" vertical="center"/>
    </xf>
    <xf numFmtId="0" fontId="98" fillId="0" borderId="1" xfId="96" applyFont="1" applyFill="1" applyBorder="1" applyAlignment="1">
      <alignment horizontal="center" vertical="center" wrapText="1"/>
    </xf>
    <xf numFmtId="49" fontId="98" fillId="0" borderId="1" xfId="96" applyNumberFormat="1" applyFont="1" applyFill="1" applyBorder="1" applyAlignment="1">
      <alignment horizontal="center" vertical="center" wrapText="1"/>
    </xf>
    <xf numFmtId="0" fontId="98" fillId="0" borderId="0" xfId="133" applyFont="1" applyFill="1" applyAlignment="1">
      <alignment horizontal="center" vertical="center"/>
    </xf>
    <xf numFmtId="0" fontId="97" fillId="0" borderId="0" xfId="96" applyFont="1" applyFill="1"/>
    <xf numFmtId="0" fontId="98" fillId="0" borderId="1" xfId="133" applyFont="1" applyFill="1" applyBorder="1" applyAlignment="1">
      <alignment wrapText="1"/>
    </xf>
    <xf numFmtId="0" fontId="98" fillId="0" borderId="1" xfId="133" applyFont="1" applyFill="1" applyBorder="1" applyAlignment="1">
      <alignment vertical="center" wrapText="1"/>
    </xf>
    <xf numFmtId="0" fontId="98" fillId="0" borderId="1" xfId="133" applyFont="1" applyFill="1" applyBorder="1" applyAlignment="1">
      <alignment horizontal="justify" vertical="center" wrapText="1"/>
    </xf>
    <xf numFmtId="0" fontId="98" fillId="0" borderId="1" xfId="96" applyFont="1" applyFill="1" applyBorder="1" applyAlignment="1">
      <alignment horizontal="left" vertical="center" wrapText="1"/>
    </xf>
    <xf numFmtId="0" fontId="98" fillId="0" borderId="1" xfId="96" quotePrefix="1" applyFont="1" applyFill="1" applyBorder="1" applyAlignment="1">
      <alignment horizontal="left" vertical="center" wrapText="1"/>
    </xf>
    <xf numFmtId="0" fontId="98" fillId="0" borderId="1" xfId="96" applyFont="1" applyFill="1" applyBorder="1" applyAlignment="1">
      <alignment vertical="center" wrapText="1"/>
    </xf>
    <xf numFmtId="0" fontId="15" fillId="0" borderId="1" xfId="133" applyFont="1" applyFill="1" applyBorder="1" applyAlignment="1">
      <alignment vertical="center" wrapText="1"/>
    </xf>
    <xf numFmtId="0" fontId="101" fillId="0" borderId="1" xfId="133" applyFont="1" applyFill="1" applyBorder="1" applyAlignment="1">
      <alignment wrapText="1"/>
    </xf>
    <xf numFmtId="0" fontId="101" fillId="0" borderId="1" xfId="133" applyFont="1" applyFill="1" applyBorder="1" applyAlignment="1">
      <alignment horizontal="justify" wrapText="1"/>
    </xf>
    <xf numFmtId="0" fontId="15" fillId="0" borderId="1" xfId="133" applyFont="1" applyFill="1" applyBorder="1" applyAlignment="1">
      <alignment horizontal="left" vertical="center" wrapText="1"/>
    </xf>
    <xf numFmtId="0" fontId="98" fillId="0" borderId="1" xfId="133" applyFont="1" applyFill="1" applyBorder="1" applyAlignment="1">
      <alignment horizontal="left" vertical="center" wrapText="1"/>
    </xf>
    <xf numFmtId="0" fontId="102" fillId="0" borderId="1" xfId="96" applyFont="1" applyFill="1" applyBorder="1" applyAlignment="1">
      <alignment horizontal="left" vertical="center" wrapText="1"/>
    </xf>
    <xf numFmtId="0" fontId="103" fillId="0" borderId="1" xfId="96" applyFont="1" applyFill="1" applyBorder="1" applyAlignment="1">
      <alignment wrapText="1"/>
    </xf>
    <xf numFmtId="0" fontId="101" fillId="0" borderId="1" xfId="133" applyFont="1" applyFill="1" applyBorder="1" applyAlignment="1">
      <alignment horizontal="justify" vertical="center" wrapText="1"/>
    </xf>
    <xf numFmtId="0" fontId="101" fillId="0" borderId="1" xfId="133" applyFont="1" applyFill="1" applyBorder="1" applyAlignment="1">
      <alignment vertical="center" wrapText="1"/>
    </xf>
    <xf numFmtId="0" fontId="98" fillId="0" borderId="1" xfId="133" applyFont="1" applyFill="1" applyBorder="1" applyAlignment="1">
      <alignment horizontal="justify" vertical="center"/>
    </xf>
    <xf numFmtId="0" fontId="101" fillId="0" borderId="1" xfId="133" applyFont="1" applyFill="1" applyBorder="1" applyAlignment="1">
      <alignment horizontal="justify" vertical="center"/>
    </xf>
    <xf numFmtId="0" fontId="83" fillId="0" borderId="1" xfId="133" applyFont="1" applyFill="1" applyBorder="1" applyAlignment="1">
      <alignment horizontal="center"/>
    </xf>
    <xf numFmtId="0" fontId="98" fillId="0" borderId="1" xfId="133" applyFont="1" applyFill="1" applyBorder="1"/>
    <xf numFmtId="0" fontId="98" fillId="0" borderId="1" xfId="96" applyFont="1" applyFill="1" applyBorder="1" applyAlignment="1">
      <alignment horizontal="justify" vertical="center"/>
    </xf>
    <xf numFmtId="3" fontId="98" fillId="0" borderId="1" xfId="133" applyNumberFormat="1" applyFont="1" applyFill="1" applyBorder="1" applyAlignment="1">
      <alignment horizontal="left" vertical="center" wrapText="1"/>
    </xf>
    <xf numFmtId="0" fontId="100" fillId="0" borderId="1" xfId="96" applyFont="1" applyFill="1" applyBorder="1" applyAlignment="1">
      <alignment horizontal="left"/>
    </xf>
    <xf numFmtId="0" fontId="101" fillId="0" borderId="1" xfId="96" applyFont="1" applyFill="1" applyBorder="1" applyAlignment="1">
      <alignment horizontal="justify" vertical="center"/>
    </xf>
    <xf numFmtId="0" fontId="15" fillId="0" borderId="1" xfId="96" applyFont="1" applyFill="1" applyBorder="1"/>
    <xf numFmtId="0" fontId="98" fillId="0" borderId="1" xfId="96" applyFont="1" applyFill="1" applyBorder="1" applyAlignment="1">
      <alignment wrapText="1"/>
    </xf>
    <xf numFmtId="0" fontId="98" fillId="0" borderId="1" xfId="133" applyFont="1" applyFill="1" applyBorder="1" applyAlignment="1">
      <alignment horizontal="left" wrapText="1"/>
    </xf>
    <xf numFmtId="0" fontId="83" fillId="0" borderId="1" xfId="133" applyFont="1" applyFill="1" applyBorder="1" applyAlignment="1">
      <alignment horizontal="left" wrapText="1"/>
    </xf>
    <xf numFmtId="0" fontId="105" fillId="0" borderId="1" xfId="96" applyFont="1" applyFill="1" applyBorder="1" applyAlignment="1">
      <alignment horizontal="center" wrapText="1"/>
    </xf>
    <xf numFmtId="0" fontId="15" fillId="0" borderId="1" xfId="96" applyFont="1" applyFill="1" applyBorder="1" applyAlignment="1">
      <alignment horizontal="left" vertical="top" wrapText="1"/>
    </xf>
    <xf numFmtId="0" fontId="15" fillId="0" borderId="1" xfId="134" applyNumberFormat="1" applyFont="1" applyFill="1" applyBorder="1" applyAlignment="1">
      <alignment vertical="center" wrapText="1"/>
    </xf>
    <xf numFmtId="0" fontId="15" fillId="0" borderId="1" xfId="96" applyFont="1" applyFill="1" applyBorder="1" applyAlignment="1">
      <alignment wrapText="1"/>
    </xf>
    <xf numFmtId="0" fontId="15" fillId="0" borderId="1" xfId="96" applyFont="1" applyFill="1" applyBorder="1" applyAlignment="1">
      <alignment vertical="center" wrapText="1"/>
    </xf>
    <xf numFmtId="0" fontId="98" fillId="0" borderId="0" xfId="133" applyFont="1" applyFill="1"/>
    <xf numFmtId="0" fontId="106" fillId="0" borderId="1" xfId="133" applyFont="1" applyFill="1" applyBorder="1" applyAlignment="1">
      <alignment horizontal="center" vertical="center" wrapText="1"/>
    </xf>
    <xf numFmtId="0" fontId="107" fillId="0" borderId="1" xfId="133" applyFont="1" applyFill="1" applyBorder="1" applyAlignment="1">
      <alignment horizontal="center" vertical="center" wrapText="1"/>
    </xf>
    <xf numFmtId="0" fontId="109" fillId="0" borderId="0" xfId="96" applyFont="1" applyFill="1"/>
    <xf numFmtId="0" fontId="110" fillId="0" borderId="1" xfId="96" applyFont="1" applyFill="1" applyBorder="1" applyAlignment="1">
      <alignment vertical="center"/>
    </xf>
    <xf numFmtId="0" fontId="110" fillId="0" borderId="1" xfId="96" applyFont="1" applyFill="1" applyBorder="1" applyAlignment="1">
      <alignment vertical="center" wrapText="1"/>
    </xf>
    <xf numFmtId="0" fontId="110" fillId="0" borderId="1" xfId="96" applyFont="1" applyFill="1" applyBorder="1" applyAlignment="1">
      <alignment horizontal="center" vertical="center" wrapText="1"/>
    </xf>
    <xf numFmtId="0" fontId="111" fillId="0" borderId="1" xfId="96" applyFont="1" applyFill="1" applyBorder="1" applyAlignment="1">
      <alignment horizontal="center" vertical="center" wrapText="1"/>
    </xf>
    <xf numFmtId="0" fontId="110" fillId="0" borderId="1" xfId="96" applyFont="1" applyFill="1" applyBorder="1"/>
    <xf numFmtId="0" fontId="111" fillId="0" borderId="1" xfId="96" applyFont="1" applyFill="1" applyBorder="1" applyAlignment="1">
      <alignment horizontal="center" vertical="center"/>
    </xf>
    <xf numFmtId="0" fontId="110" fillId="0" borderId="1" xfId="96" applyFont="1" applyFill="1" applyBorder="1" applyAlignment="1">
      <alignment horizontal="center" vertical="center"/>
    </xf>
    <xf numFmtId="0" fontId="111" fillId="0" borderId="1" xfId="133" applyFont="1" applyFill="1" applyBorder="1" applyAlignment="1">
      <alignment horizontal="center"/>
    </xf>
    <xf numFmtId="0" fontId="107" fillId="0" borderId="1" xfId="133" applyFont="1" applyFill="1" applyBorder="1" applyAlignment="1">
      <alignment horizontal="center"/>
    </xf>
    <xf numFmtId="0" fontId="111" fillId="0" borderId="1" xfId="96" applyFont="1" applyFill="1" applyBorder="1" applyAlignment="1">
      <alignment horizontal="left"/>
    </xf>
    <xf numFmtId="0" fontId="107" fillId="0" borderId="1" xfId="96" applyFont="1" applyFill="1" applyBorder="1" applyAlignment="1">
      <alignment horizontal="center" vertical="center" wrapText="1"/>
    </xf>
    <xf numFmtId="0" fontId="107" fillId="0" borderId="1" xfId="96" applyFont="1" applyFill="1" applyBorder="1" applyAlignment="1">
      <alignment horizontal="center"/>
    </xf>
    <xf numFmtId="0" fontId="107" fillId="0" borderId="1" xfId="96" applyFont="1" applyFill="1" applyBorder="1" applyAlignment="1">
      <alignment horizontal="center" vertical="top" wrapText="1"/>
    </xf>
    <xf numFmtId="0" fontId="109" fillId="0" borderId="1" xfId="96" applyFont="1" applyFill="1" applyBorder="1"/>
    <xf numFmtId="0" fontId="111" fillId="0" borderId="1" xfId="133" applyFont="1" applyFill="1" applyBorder="1" applyAlignment="1">
      <alignment horizontal="center" wrapText="1"/>
    </xf>
    <xf numFmtId="0" fontId="107" fillId="0" borderId="1" xfId="133" quotePrefix="1" applyFont="1" applyFill="1" applyBorder="1" applyAlignment="1">
      <alignment horizontal="center" vertical="center" wrapText="1"/>
    </xf>
    <xf numFmtId="0" fontId="107" fillId="0" borderId="1" xfId="134" applyFont="1" applyFill="1" applyBorder="1" applyAlignment="1">
      <alignment horizontal="center" vertical="center" wrapText="1"/>
    </xf>
    <xf numFmtId="0" fontId="107" fillId="0" borderId="0" xfId="133" applyFont="1" applyFill="1"/>
    <xf numFmtId="0" fontId="108" fillId="0" borderId="0" xfId="96" applyFont="1" applyAlignment="1">
      <alignment wrapText="1"/>
    </xf>
    <xf numFmtId="0" fontId="97" fillId="0" borderId="0" xfId="96" applyFont="1" applyAlignment="1">
      <alignment wrapText="1"/>
    </xf>
    <xf numFmtId="0" fontId="71" fillId="0" borderId="11" xfId="96" applyFont="1" applyBorder="1" applyAlignment="1">
      <alignment horizontal="center" wrapText="1"/>
    </xf>
    <xf numFmtId="0" fontId="71" fillId="2" borderId="1" xfId="96" applyFont="1" applyFill="1" applyBorder="1" applyAlignment="1">
      <alignment horizontal="center" vertical="center" wrapText="1"/>
    </xf>
    <xf numFmtId="0" fontId="71" fillId="30" borderId="1" xfId="96" applyFont="1" applyFill="1" applyBorder="1" applyAlignment="1">
      <alignment horizontal="center" vertical="center" wrapText="1"/>
    </xf>
    <xf numFmtId="0" fontId="15" fillId="2" borderId="1" xfId="96" applyFont="1" applyFill="1" applyBorder="1" applyAlignment="1">
      <alignment vertical="center" wrapText="1"/>
    </xf>
    <xf numFmtId="0" fontId="108" fillId="0" borderId="1" xfId="96" applyFont="1" applyBorder="1" applyAlignment="1">
      <alignment horizontal="left" vertical="center" wrapText="1"/>
    </xf>
    <xf numFmtId="0" fontId="108" fillId="29" borderId="1" xfId="96" applyFont="1" applyFill="1" applyBorder="1" applyAlignment="1">
      <alignment horizontal="left" vertical="center" wrapText="1"/>
    </xf>
    <xf numFmtId="0" fontId="100" fillId="30" borderId="1" xfId="96" applyFont="1" applyFill="1" applyBorder="1" applyAlignment="1">
      <alignment vertical="center" wrapText="1"/>
    </xf>
    <xf numFmtId="0" fontId="15" fillId="0" borderId="1" xfId="1" applyFont="1" applyFill="1" applyBorder="1" applyAlignment="1">
      <alignment vertical="center" wrapText="1"/>
    </xf>
    <xf numFmtId="0" fontId="15" fillId="0" borderId="1" xfId="1" applyFont="1" applyFill="1" applyBorder="1" applyAlignment="1">
      <alignment horizontal="justify" vertical="center" wrapText="1"/>
    </xf>
    <xf numFmtId="0" fontId="15" fillId="0" borderId="1" xfId="135" applyFont="1" applyBorder="1" applyAlignment="1">
      <alignment horizontal="left" vertical="center" wrapText="1"/>
    </xf>
    <xf numFmtId="0" fontId="15" fillId="0" borderId="1" xfId="135" applyNumberFormat="1" applyFont="1" applyFill="1" applyBorder="1" applyAlignment="1">
      <alignment horizontal="left" vertical="center" wrapText="1"/>
    </xf>
    <xf numFmtId="0" fontId="15" fillId="0" borderId="1" xfId="135" applyFont="1" applyFill="1" applyBorder="1" applyAlignment="1">
      <alignment vertical="center" wrapText="1"/>
    </xf>
    <xf numFmtId="0" fontId="15" fillId="29" borderId="1" xfId="135" applyFont="1" applyFill="1" applyBorder="1" applyAlignment="1">
      <alignment horizontal="left" vertical="center" wrapText="1"/>
    </xf>
    <xf numFmtId="0" fontId="15" fillId="29" borderId="1" xfId="135" applyNumberFormat="1" applyFont="1" applyFill="1" applyBorder="1" applyAlignment="1">
      <alignment horizontal="left" vertical="center" wrapText="1"/>
    </xf>
    <xf numFmtId="0" fontId="15" fillId="28" borderId="1" xfId="135" applyFont="1" applyFill="1" applyBorder="1" applyAlignment="1">
      <alignment horizontal="left" vertical="center" wrapText="1"/>
    </xf>
    <xf numFmtId="0" fontId="15" fillId="29" borderId="1" xfId="67" applyNumberFormat="1" applyFont="1" applyFill="1" applyBorder="1" applyAlignment="1">
      <alignment horizontal="left" vertical="center" wrapText="1"/>
    </xf>
    <xf numFmtId="0" fontId="15" fillId="0" borderId="5" xfId="135" applyFont="1" applyFill="1" applyBorder="1" applyAlignment="1">
      <alignment vertical="center" wrapText="1"/>
    </xf>
    <xf numFmtId="0" fontId="15" fillId="0" borderId="1" xfId="107" applyFont="1" applyFill="1" applyBorder="1" applyAlignment="1">
      <alignment vertical="center" wrapText="1"/>
    </xf>
    <xf numFmtId="49" fontId="112" fillId="0" borderId="25" xfId="135" applyNumberFormat="1" applyFont="1" applyBorder="1" applyAlignment="1">
      <alignment horizontal="left" vertical="center" wrapText="1" readingOrder="1"/>
    </xf>
    <xf numFmtId="0" fontId="15" fillId="29" borderId="1" xfId="67" applyNumberFormat="1" applyFont="1" applyFill="1" applyBorder="1" applyAlignment="1">
      <alignment horizontal="left" vertical="center" wrapText="1" readingOrder="1"/>
    </xf>
    <xf numFmtId="14" fontId="15" fillId="0" borderId="1" xfId="135" applyNumberFormat="1" applyFont="1" applyBorder="1" applyAlignment="1">
      <alignment horizontal="left" vertical="center" wrapText="1"/>
    </xf>
    <xf numFmtId="0" fontId="15" fillId="0" borderId="1" xfId="135" applyFont="1" applyBorder="1" applyAlignment="1">
      <alignment horizontal="left" vertical="center" wrapText="1" shrinkToFit="1" readingOrder="1"/>
    </xf>
    <xf numFmtId="0" fontId="15" fillId="0" borderId="1" xfId="135" applyFont="1" applyFill="1" applyBorder="1" applyAlignment="1">
      <alignment horizontal="left" vertical="center" wrapText="1"/>
    </xf>
    <xf numFmtId="0" fontId="15" fillId="0" borderId="1" xfId="95" applyFont="1" applyFill="1" applyBorder="1" applyAlignment="1" applyProtection="1">
      <alignment vertical="center" wrapText="1"/>
    </xf>
    <xf numFmtId="0" fontId="15" fillId="0" borderId="1" xfId="95" applyFont="1" applyFill="1" applyBorder="1" applyAlignment="1">
      <alignment vertical="center" wrapText="1"/>
    </xf>
    <xf numFmtId="0" fontId="15" fillId="0" borderId="5" xfId="95" applyFont="1" applyFill="1" applyBorder="1" applyAlignment="1" applyProtection="1">
      <alignment vertical="center" wrapText="1"/>
    </xf>
    <xf numFmtId="0" fontId="15" fillId="0" borderId="5" xfId="95" applyFont="1" applyFill="1" applyBorder="1" applyAlignment="1">
      <alignment vertical="center" wrapText="1"/>
    </xf>
    <xf numFmtId="0" fontId="112" fillId="29" borderId="1" xfId="96" applyFont="1" applyFill="1" applyBorder="1" applyAlignment="1">
      <alignment horizontal="left" vertical="center" wrapText="1"/>
    </xf>
    <xf numFmtId="0" fontId="15" fillId="29" borderId="1" xfId="96" applyFont="1" applyFill="1" applyBorder="1" applyAlignment="1">
      <alignment horizontal="left" vertical="center" wrapText="1"/>
    </xf>
    <xf numFmtId="0" fontId="15" fillId="0" borderId="1" xfId="95" applyFont="1" applyFill="1" applyBorder="1" applyAlignment="1">
      <alignment horizontal="left" vertical="center" wrapText="1"/>
    </xf>
    <xf numFmtId="0" fontId="112" fillId="0" borderId="1" xfId="96" applyFont="1" applyFill="1" applyBorder="1" applyAlignment="1">
      <alignment horizontal="left" vertical="center" wrapText="1"/>
    </xf>
    <xf numFmtId="0" fontId="112" fillId="0" borderId="1" xfId="96" applyFont="1" applyFill="1" applyBorder="1" applyAlignment="1">
      <alignment vertical="center" wrapText="1"/>
    </xf>
    <xf numFmtId="0" fontId="112" fillId="0" borderId="5" xfId="96" applyFont="1" applyFill="1" applyBorder="1" applyAlignment="1">
      <alignment horizontal="left" vertical="center" wrapText="1"/>
    </xf>
    <xf numFmtId="0" fontId="108" fillId="0" borderId="1" xfId="96" applyFont="1" applyFill="1" applyBorder="1" applyAlignment="1">
      <alignment horizontal="left" vertical="center" wrapText="1"/>
    </xf>
    <xf numFmtId="0" fontId="108" fillId="0" borderId="1" xfId="96" applyFont="1" applyFill="1" applyBorder="1" applyAlignment="1">
      <alignment vertical="center" wrapText="1"/>
    </xf>
    <xf numFmtId="0" fontId="108" fillId="0" borderId="1" xfId="135" applyFont="1" applyFill="1" applyBorder="1" applyAlignment="1" applyProtection="1">
      <alignment horizontal="left" vertical="center" wrapText="1"/>
    </xf>
    <xf numFmtId="0" fontId="15" fillId="0" borderId="1" xfId="96" applyNumberFormat="1" applyFont="1" applyFill="1" applyBorder="1" applyAlignment="1">
      <alignment horizontal="left" vertical="center" wrapText="1"/>
    </xf>
    <xf numFmtId="0" fontId="108" fillId="0" borderId="1" xfId="95" applyFont="1" applyFill="1" applyBorder="1" applyAlignment="1" applyProtection="1">
      <alignment vertical="center" wrapText="1"/>
    </xf>
    <xf numFmtId="0" fontId="108" fillId="0" borderId="1" xfId="95" applyFont="1" applyFill="1" applyBorder="1" applyAlignment="1">
      <alignment vertical="center" wrapText="1"/>
    </xf>
    <xf numFmtId="0" fontId="112" fillId="0" borderId="26" xfId="135" applyFont="1" applyFill="1" applyBorder="1" applyAlignment="1">
      <alignment horizontal="left" vertical="center" wrapText="1"/>
    </xf>
    <xf numFmtId="0" fontId="15" fillId="0" borderId="1" xfId="96" applyFont="1" applyFill="1" applyBorder="1" applyAlignment="1">
      <alignment horizontal="left" vertical="center" wrapText="1"/>
    </xf>
    <xf numFmtId="2" fontId="108" fillId="0" borderId="12" xfId="135" applyNumberFormat="1" applyFont="1" applyFill="1" applyBorder="1" applyAlignment="1">
      <alignment horizontal="left" vertical="center" wrapText="1"/>
    </xf>
    <xf numFmtId="0" fontId="108" fillId="0" borderId="1" xfId="135" applyNumberFormat="1" applyFont="1" applyFill="1" applyBorder="1" applyAlignment="1">
      <alignment horizontal="left" vertical="center" wrapText="1"/>
    </xf>
    <xf numFmtId="2" fontId="15" fillId="0" borderId="1" xfId="135" applyNumberFormat="1" applyFont="1" applyBorder="1" applyAlignment="1">
      <alignment horizontal="left" vertical="center" wrapText="1"/>
    </xf>
    <xf numFmtId="0" fontId="108" fillId="0" borderId="1" xfId="135" applyFont="1" applyFill="1" applyBorder="1" applyAlignment="1">
      <alignment horizontal="left" vertical="center" wrapText="1"/>
    </xf>
    <xf numFmtId="0" fontId="15" fillId="0" borderId="18" xfId="135" applyFont="1" applyFill="1" applyBorder="1" applyAlignment="1">
      <alignment horizontal="left" vertical="center" wrapText="1"/>
    </xf>
    <xf numFmtId="49" fontId="108" fillId="0" borderId="1" xfId="135" applyNumberFormat="1" applyFont="1" applyFill="1" applyBorder="1" applyAlignment="1" applyProtection="1">
      <alignment horizontal="left" vertical="center" wrapText="1"/>
    </xf>
    <xf numFmtId="0" fontId="15" fillId="0" borderId="1" xfId="5" applyFont="1" applyFill="1" applyBorder="1" applyAlignment="1" applyProtection="1">
      <alignment horizontal="left" vertical="center" wrapText="1"/>
    </xf>
    <xf numFmtId="0" fontId="108" fillId="0" borderId="1" xfId="5" applyFont="1" applyFill="1" applyBorder="1" applyAlignment="1" applyProtection="1">
      <alignment horizontal="left" vertical="center" wrapText="1"/>
    </xf>
    <xf numFmtId="2" fontId="15" fillId="0" borderId="12" xfId="135" applyNumberFormat="1" applyFont="1" applyBorder="1" applyAlignment="1">
      <alignment horizontal="left" vertical="center" wrapText="1"/>
    </xf>
    <xf numFmtId="0" fontId="108" fillId="0" borderId="0" xfId="135" applyFont="1" applyFill="1" applyAlignment="1">
      <alignment horizontal="left" wrapText="1"/>
    </xf>
    <xf numFmtId="0" fontId="15" fillId="0" borderId="1" xfId="129" applyFont="1" applyFill="1" applyBorder="1" applyAlignment="1">
      <alignment horizontal="left" vertical="center" wrapText="1"/>
    </xf>
    <xf numFmtId="0" fontId="15" fillId="0" borderId="1" xfId="135" applyFont="1" applyFill="1" applyBorder="1" applyAlignment="1">
      <alignment horizontal="justify" vertical="center" wrapText="1"/>
    </xf>
    <xf numFmtId="0" fontId="15" fillId="3" borderId="1" xfId="135" applyFont="1" applyFill="1" applyBorder="1" applyAlignment="1">
      <alignment horizontal="left" vertical="center" wrapText="1"/>
    </xf>
    <xf numFmtId="0" fontId="15" fillId="0" borderId="27" xfId="135" applyFont="1" applyBorder="1" applyAlignment="1">
      <alignment horizontal="left" vertical="center" wrapText="1"/>
    </xf>
    <xf numFmtId="0" fontId="15" fillId="3" borderId="26" xfId="135" applyFont="1" applyFill="1" applyBorder="1" applyAlignment="1">
      <alignment horizontal="left" vertical="center" wrapText="1"/>
    </xf>
    <xf numFmtId="49" fontId="15" fillId="0" borderId="1" xfId="135" applyNumberFormat="1" applyFont="1" applyFill="1" applyBorder="1" applyAlignment="1" applyProtection="1">
      <alignment horizontal="left" vertical="center" wrapText="1" shrinkToFit="1"/>
    </xf>
    <xf numFmtId="0" fontId="15" fillId="0" borderId="26" xfId="135" applyFont="1" applyBorder="1" applyAlignment="1" applyProtection="1">
      <alignment vertical="center" wrapText="1"/>
    </xf>
    <xf numFmtId="2" fontId="15" fillId="0" borderId="1" xfId="135" applyNumberFormat="1" applyFont="1" applyFill="1" applyBorder="1" applyAlignment="1">
      <alignment horizontal="left" vertical="center" wrapText="1"/>
    </xf>
    <xf numFmtId="0" fontId="15" fillId="0" borderId="1" xfId="2" applyFont="1" applyFill="1" applyBorder="1" applyAlignment="1">
      <alignment horizontal="left" vertical="center" wrapText="1"/>
    </xf>
    <xf numFmtId="0" fontId="98" fillId="0" borderId="1" xfId="2" applyFont="1" applyFill="1" applyBorder="1" applyAlignment="1">
      <alignment horizontal="left" vertical="center" wrapText="1"/>
    </xf>
    <xf numFmtId="0" fontId="108" fillId="0" borderId="0" xfId="135" applyFont="1" applyFill="1" applyBorder="1" applyAlignment="1">
      <alignment horizontal="left" vertical="center" wrapText="1"/>
    </xf>
    <xf numFmtId="0" fontId="108" fillId="0" borderId="1" xfId="135" applyFont="1" applyFill="1" applyBorder="1" applyAlignment="1">
      <alignment wrapText="1"/>
    </xf>
    <xf numFmtId="0" fontId="108" fillId="0" borderId="1" xfId="135" applyFont="1" applyFill="1" applyBorder="1" applyAlignment="1">
      <alignment horizontal="left" wrapText="1"/>
    </xf>
    <xf numFmtId="0" fontId="108" fillId="0" borderId="0" xfId="96" applyFont="1" applyAlignment="1">
      <alignment horizontal="left" wrapText="1"/>
    </xf>
    <xf numFmtId="0" fontId="97" fillId="0" borderId="0" xfId="96" applyFont="1"/>
    <xf numFmtId="0" fontId="108" fillId="0" borderId="0" xfId="96" applyFont="1"/>
    <xf numFmtId="0" fontId="108" fillId="0" borderId="0" xfId="96" applyFont="1" applyAlignment="1">
      <alignment horizontal="left"/>
    </xf>
    <xf numFmtId="0" fontId="71" fillId="0" borderId="11" xfId="96" applyFont="1" applyBorder="1" applyAlignment="1">
      <alignment horizontal="center"/>
    </xf>
    <xf numFmtId="0" fontId="71" fillId="2" borderId="1" xfId="96" applyFont="1" applyFill="1" applyBorder="1" applyAlignment="1">
      <alignment horizontal="left" vertical="center" wrapText="1"/>
    </xf>
    <xf numFmtId="0" fontId="71" fillId="30" borderId="1" xfId="96" applyFont="1" applyFill="1" applyBorder="1" applyAlignment="1">
      <alignment horizontal="left" vertical="center" wrapText="1"/>
    </xf>
    <xf numFmtId="0" fontId="15" fillId="2" borderId="1" xfId="96" applyFont="1" applyFill="1" applyBorder="1" applyAlignment="1">
      <alignment horizontal="left" vertical="center" wrapText="1"/>
    </xf>
    <xf numFmtId="0" fontId="108" fillId="0" borderId="1" xfId="96" applyFont="1" applyBorder="1" applyAlignment="1">
      <alignment vertical="center" wrapText="1"/>
    </xf>
    <xf numFmtId="0" fontId="108" fillId="0" borderId="13" xfId="96" applyFont="1" applyBorder="1" applyAlignment="1">
      <alignment vertical="center" wrapText="1"/>
    </xf>
    <xf numFmtId="0" fontId="108" fillId="29" borderId="1" xfId="96" applyFont="1" applyFill="1" applyBorder="1" applyAlignment="1">
      <alignment vertical="center" wrapText="1"/>
    </xf>
    <xf numFmtId="0" fontId="100" fillId="30" borderId="1" xfId="96" applyFont="1" applyFill="1" applyBorder="1" applyAlignment="1">
      <alignment horizontal="left" vertical="center" wrapText="1"/>
    </xf>
    <xf numFmtId="0" fontId="15" fillId="0" borderId="1" xfId="135" applyFont="1" applyBorder="1" applyAlignment="1">
      <alignment horizontal="left" vertical="center"/>
    </xf>
    <xf numFmtId="0" fontId="108" fillId="29" borderId="1" xfId="135" applyFont="1" applyFill="1" applyBorder="1" applyAlignment="1">
      <alignment vertical="top" wrapText="1"/>
    </xf>
    <xf numFmtId="0" fontId="15" fillId="0" borderId="1" xfId="112" applyFont="1" applyFill="1" applyBorder="1" applyAlignment="1">
      <alignment horizontal="left" vertical="center" wrapText="1" readingOrder="1"/>
    </xf>
    <xf numFmtId="0" fontId="15" fillId="0" borderId="1" xfId="135" applyFont="1" applyBorder="1" applyAlignment="1">
      <alignment horizontal="left" vertical="top" wrapText="1" shrinkToFit="1" readingOrder="1"/>
    </xf>
    <xf numFmtId="0" fontId="15" fillId="0" borderId="1" xfId="135" applyFont="1" applyBorder="1" applyAlignment="1">
      <alignment horizontal="left" wrapText="1" shrinkToFit="1" readingOrder="1"/>
    </xf>
    <xf numFmtId="0" fontId="108" fillId="0" borderId="1" xfId="135" applyFont="1" applyFill="1" applyBorder="1" applyAlignment="1" applyProtection="1">
      <alignment horizontal="left" vertical="center"/>
    </xf>
    <xf numFmtId="49" fontId="108" fillId="29" borderId="1" xfId="112" applyNumberFormat="1" applyFont="1" applyFill="1" applyBorder="1" applyAlignment="1">
      <alignment horizontal="left" wrapText="1"/>
    </xf>
    <xf numFmtId="49" fontId="108" fillId="0" borderId="1" xfId="131" applyNumberFormat="1" applyFont="1" applyFill="1" applyBorder="1" applyAlignment="1">
      <alignment horizontal="left" wrapText="1"/>
    </xf>
    <xf numFmtId="49" fontId="15" fillId="0" borderId="1" xfId="96" applyNumberFormat="1" applyFont="1" applyFill="1" applyBorder="1" applyAlignment="1">
      <alignment horizontal="left" vertical="center" wrapText="1"/>
    </xf>
    <xf numFmtId="0" fontId="108" fillId="0" borderId="18" xfId="95" applyFont="1" applyFill="1" applyBorder="1" applyAlignment="1" applyProtection="1">
      <alignment vertical="center" wrapText="1"/>
    </xf>
    <xf numFmtId="0" fontId="108" fillId="0" borderId="1" xfId="135" applyFont="1" applyFill="1" applyBorder="1" applyAlignment="1">
      <alignment vertical="center" wrapText="1"/>
    </xf>
    <xf numFmtId="0" fontId="108" fillId="0" borderId="1" xfId="135" applyNumberFormat="1" applyFont="1" applyFill="1" applyBorder="1" applyAlignment="1" applyProtection="1">
      <alignment horizontal="left" vertical="center" wrapText="1"/>
    </xf>
    <xf numFmtId="0" fontId="113" fillId="0" borderId="1" xfId="135" applyNumberFormat="1" applyFont="1" applyFill="1" applyBorder="1" applyAlignment="1" applyProtection="1">
      <alignment horizontal="left" vertical="center" wrapText="1"/>
    </xf>
    <xf numFmtId="0" fontId="108" fillId="0" borderId="0" xfId="135" applyFont="1" applyFill="1"/>
    <xf numFmtId="0" fontId="15" fillId="0" borderId="1" xfId="125" applyFont="1" applyFill="1" applyBorder="1" applyAlignment="1">
      <alignment horizontal="left" vertical="center" wrapText="1"/>
    </xf>
    <xf numFmtId="0" fontId="108" fillId="0" borderId="1" xfId="125" applyFont="1" applyFill="1" applyBorder="1" applyAlignment="1">
      <alignment horizontal="left" vertical="center" wrapText="1"/>
    </xf>
    <xf numFmtId="0" fontId="108" fillId="0" borderId="0" xfId="135" applyFont="1" applyFill="1" applyAlignment="1">
      <alignment horizontal="left"/>
    </xf>
    <xf numFmtId="0" fontId="108" fillId="0" borderId="1" xfId="135" applyFont="1" applyFill="1" applyBorder="1" applyAlignment="1">
      <alignment horizontal="left"/>
    </xf>
    <xf numFmtId="2" fontId="15" fillId="0" borderId="12" xfId="135" applyNumberFormat="1" applyFont="1" applyBorder="1" applyAlignment="1">
      <alignment horizontal="left" vertical="center"/>
    </xf>
    <xf numFmtId="0" fontId="15" fillId="0" borderId="1" xfId="135" applyFont="1" applyBorder="1" applyAlignment="1">
      <alignment horizontal="center" vertical="center" wrapText="1"/>
    </xf>
    <xf numFmtId="0" fontId="15" fillId="3" borderId="25" xfId="135" applyFont="1" applyFill="1" applyBorder="1" applyAlignment="1">
      <alignment horizontal="left" vertical="center" wrapText="1"/>
    </xf>
    <xf numFmtId="0" fontId="15" fillId="0" borderId="0" xfId="135" applyFont="1" applyAlignment="1">
      <alignment vertical="center" wrapText="1"/>
    </xf>
    <xf numFmtId="0" fontId="15" fillId="0" borderId="13" xfId="135" applyFont="1" applyBorder="1" applyAlignment="1">
      <alignment vertical="center" wrapText="1"/>
    </xf>
    <xf numFmtId="0" fontId="15" fillId="0" borderId="1" xfId="135" applyNumberFormat="1" applyFont="1" applyFill="1" applyBorder="1" applyAlignment="1" applyProtection="1">
      <alignment horizontal="left" vertical="center" wrapText="1"/>
    </xf>
    <xf numFmtId="0" fontId="71" fillId="0" borderId="19" xfId="135" applyFont="1" applyFill="1" applyBorder="1" applyAlignment="1">
      <alignment horizontal="left" vertical="center" wrapText="1"/>
    </xf>
    <xf numFmtId="0" fontId="54" fillId="2" borderId="17" xfId="0" applyFont="1" applyFill="1" applyBorder="1" applyAlignment="1">
      <alignment horizontal="center" vertical="center" wrapText="1"/>
    </xf>
    <xf numFmtId="0" fontId="48" fillId="0" borderId="1" xfId="0" applyFont="1" applyBorder="1" applyAlignment="1">
      <alignment horizontal="left" wrapText="1"/>
    </xf>
    <xf numFmtId="0" fontId="48" fillId="0" borderId="1" xfId="0" applyFont="1" applyBorder="1" applyAlignment="1">
      <alignment wrapText="1"/>
    </xf>
    <xf numFmtId="0" fontId="45" fillId="0" borderId="0" xfId="0" applyFont="1"/>
    <xf numFmtId="0" fontId="46" fillId="0" borderId="0" xfId="0" applyFont="1" applyAlignment="1">
      <alignment horizontal="center"/>
    </xf>
    <xf numFmtId="0" fontId="3" fillId="0" borderId="0" xfId="0" applyFont="1"/>
    <xf numFmtId="0" fontId="72" fillId="0" borderId="0" xfId="0" applyFont="1"/>
    <xf numFmtId="0" fontId="108" fillId="0" borderId="1" xfId="0" applyFont="1" applyBorder="1" applyAlignment="1">
      <alignment horizontal="left" vertical="center" wrapText="1"/>
    </xf>
    <xf numFmtId="0" fontId="97" fillId="0" borderId="1" xfId="0" applyFont="1" applyBorder="1"/>
    <xf numFmtId="0" fontId="108" fillId="0" borderId="1" xfId="0" applyFont="1" applyFill="1" applyBorder="1" applyAlignment="1">
      <alignment horizontal="left" vertical="center" wrapText="1"/>
    </xf>
    <xf numFmtId="0" fontId="46" fillId="0" borderId="1" xfId="0" applyFont="1" applyBorder="1" applyAlignment="1">
      <alignment horizontal="center" vertical="center" wrapText="1"/>
    </xf>
    <xf numFmtId="0" fontId="67" fillId="0" borderId="0" xfId="0" applyFont="1" applyBorder="1"/>
    <xf numFmtId="0" fontId="66" fillId="0" borderId="0" xfId="0" applyFont="1" applyBorder="1"/>
    <xf numFmtId="0" fontId="67" fillId="0" borderId="0" xfId="0" applyFont="1" applyBorder="1" applyAlignment="1">
      <alignment horizontal="left" vertical="center" wrapText="1" indent="2"/>
    </xf>
    <xf numFmtId="0" fontId="67" fillId="0" borderId="0" xfId="0" applyFont="1" applyBorder="1" applyAlignment="1">
      <alignment vertical="center" wrapText="1"/>
    </xf>
    <xf numFmtId="0" fontId="114" fillId="0" borderId="24" xfId="0" applyFont="1" applyBorder="1" applyAlignment="1">
      <alignment horizontal="right" vertical="center"/>
    </xf>
    <xf numFmtId="0" fontId="54" fillId="0" borderId="0" xfId="0" applyFont="1" applyFill="1" applyBorder="1"/>
    <xf numFmtId="0" fontId="54" fillId="0" borderId="1" xfId="0" applyFont="1" applyFill="1" applyBorder="1" applyAlignment="1">
      <alignment wrapText="1"/>
    </xf>
    <xf numFmtId="177" fontId="54" fillId="0" borderId="1" xfId="0" applyNumberFormat="1" applyFont="1" applyBorder="1"/>
    <xf numFmtId="0" fontId="115" fillId="0" borderId="1" xfId="0" applyFont="1" applyBorder="1" applyAlignment="1">
      <alignment horizontal="left" wrapText="1"/>
    </xf>
    <xf numFmtId="0" fontId="41" fillId="0" borderId="1" xfId="0" applyFont="1" applyBorder="1" applyAlignment="1">
      <alignment horizontal="left" vertical="center" wrapText="1" indent="3"/>
    </xf>
    <xf numFmtId="0" fontId="53" fillId="0" borderId="0" xfId="0" applyFont="1" applyAlignment="1">
      <alignment horizontal="center"/>
    </xf>
    <xf numFmtId="0" fontId="54" fillId="0" borderId="0" xfId="0" applyFont="1" applyAlignment="1">
      <alignment horizontal="center"/>
    </xf>
    <xf numFmtId="14" fontId="108" fillId="0" borderId="1" xfId="0" applyNumberFormat="1" applyFont="1" applyBorder="1" applyAlignment="1">
      <alignment horizontal="center" vertical="center" wrapText="1"/>
    </xf>
    <xf numFmtId="14" fontId="108" fillId="0" borderId="1" xfId="0" applyNumberFormat="1" applyFont="1" applyFill="1" applyBorder="1" applyAlignment="1">
      <alignment horizontal="center" vertical="center" wrapText="1"/>
    </xf>
    <xf numFmtId="0" fontId="108" fillId="0" borderId="1" xfId="0" applyFont="1" applyBorder="1" applyAlignment="1">
      <alignment horizontal="center" vertical="center" wrapText="1"/>
    </xf>
    <xf numFmtId="0" fontId="108" fillId="0" borderId="1" xfId="0" applyFont="1" applyFill="1" applyBorder="1" applyAlignment="1">
      <alignment horizontal="center" vertical="center" wrapText="1"/>
    </xf>
    <xf numFmtId="0" fontId="107" fillId="0" borderId="1" xfId="0" applyFont="1" applyBorder="1" applyAlignment="1">
      <alignment horizontal="left" vertical="center" wrapText="1"/>
    </xf>
    <xf numFmtId="0" fontId="107" fillId="32" borderId="1" xfId="0" applyFont="1" applyFill="1" applyBorder="1" applyAlignment="1">
      <alignment horizontal="left" vertical="center" wrapText="1"/>
    </xf>
    <xf numFmtId="0" fontId="116" fillId="0" borderId="1" xfId="0" applyFont="1" applyBorder="1" applyAlignment="1">
      <alignment horizontal="left" vertical="center" wrapText="1"/>
    </xf>
    <xf numFmtId="14" fontId="116" fillId="0" borderId="1" xfId="0" applyNumberFormat="1" applyFont="1" applyBorder="1" applyAlignment="1">
      <alignment horizontal="center" vertical="center" wrapText="1"/>
    </xf>
    <xf numFmtId="0" fontId="116" fillId="0" borderId="1" xfId="0" applyFont="1" applyBorder="1" applyAlignment="1">
      <alignment horizontal="center" vertical="center" wrapText="1"/>
    </xf>
    <xf numFmtId="0" fontId="107" fillId="0" borderId="1" xfId="0" applyFont="1" applyFill="1" applyBorder="1" applyAlignment="1">
      <alignment horizontal="left" vertical="center" wrapText="1"/>
    </xf>
    <xf numFmtId="0" fontId="117" fillId="0" borderId="1" xfId="0" applyFont="1" applyBorder="1" applyAlignment="1">
      <alignment horizontal="left" vertical="center" wrapText="1"/>
    </xf>
    <xf numFmtId="0" fontId="66" fillId="0" borderId="19" xfId="0" applyFont="1" applyBorder="1" applyAlignment="1">
      <alignment horizontal="center" vertical="center" wrapText="1"/>
    </xf>
    <xf numFmtId="0" fontId="66" fillId="0" borderId="18" xfId="0" applyFont="1" applyBorder="1" applyAlignment="1">
      <alignment horizontal="center" vertical="center" wrapText="1"/>
    </xf>
    <xf numFmtId="0" fontId="66" fillId="0" borderId="1" xfId="0" applyFont="1" applyBorder="1" applyAlignment="1">
      <alignment horizontal="left" vertical="center" wrapText="1" indent="3"/>
    </xf>
    <xf numFmtId="0" fontId="66" fillId="0" borderId="1" xfId="0" applyFont="1" applyBorder="1" applyAlignment="1">
      <alignment vertical="center" wrapText="1"/>
    </xf>
    <xf numFmtId="0" fontId="66" fillId="0" borderId="1" xfId="0" applyFont="1" applyBorder="1" applyAlignment="1">
      <alignment horizontal="center" vertical="center" wrapText="1"/>
    </xf>
    <xf numFmtId="0" fontId="67" fillId="0" borderId="1" xfId="0" applyFont="1" applyBorder="1" applyAlignment="1">
      <alignment horizontal="center" wrapText="1"/>
    </xf>
    <xf numFmtId="0" fontId="66" fillId="0" borderId="1" xfId="0" applyFont="1" applyBorder="1" applyAlignment="1">
      <alignment horizontal="center" wrapText="1"/>
    </xf>
    <xf numFmtId="0" fontId="44" fillId="0" borderId="0" xfId="135" applyFont="1" applyAlignment="1">
      <alignment horizontal="center"/>
    </xf>
    <xf numFmtId="0" fontId="41" fillId="0" borderId="1" xfId="135" applyFont="1" applyBorder="1" applyAlignment="1">
      <alignment horizontal="center" vertical="center"/>
    </xf>
    <xf numFmtId="0" fontId="46" fillId="0" borderId="0" xfId="135" applyFont="1" applyAlignment="1">
      <alignment horizontal="left"/>
    </xf>
    <xf numFmtId="0" fontId="41" fillId="0" borderId="12" xfId="135" applyFont="1" applyBorder="1" applyAlignment="1">
      <alignment horizontal="center" vertical="center"/>
    </xf>
    <xf numFmtId="0" fontId="41" fillId="0" borderId="13" xfId="135" applyFont="1" applyBorder="1" applyAlignment="1">
      <alignment horizontal="center" vertical="center"/>
    </xf>
    <xf numFmtId="0" fontId="44" fillId="0" borderId="0" xfId="96" applyFont="1" applyAlignment="1">
      <alignment horizontal="center"/>
    </xf>
    <xf numFmtId="0" fontId="46" fillId="2" borderId="1" xfId="96" applyFont="1" applyFill="1" applyBorder="1" applyAlignment="1">
      <alignment horizontal="center" vertical="center" wrapText="1"/>
    </xf>
    <xf numFmtId="0" fontId="46" fillId="0" borderId="0" xfId="96" applyFont="1" applyAlignment="1">
      <alignment horizontal="left"/>
    </xf>
    <xf numFmtId="0" fontId="79" fillId="0" borderId="1" xfId="96" applyFont="1" applyFill="1" applyBorder="1" applyAlignment="1">
      <alignment horizontal="center" vertical="center" wrapText="1"/>
    </xf>
    <xf numFmtId="0" fontId="79" fillId="0" borderId="1" xfId="96" applyFont="1" applyFill="1" applyBorder="1" applyAlignment="1">
      <alignment horizontal="center" vertical="center"/>
    </xf>
    <xf numFmtId="0" fontId="74" fillId="0" borderId="0" xfId="96" applyFont="1" applyFill="1" applyAlignment="1">
      <alignment horizontal="center" vertical="center"/>
    </xf>
    <xf numFmtId="0" fontId="77" fillId="0" borderId="0" xfId="96" applyFont="1" applyFill="1" applyAlignment="1">
      <alignment horizontal="center" vertical="center"/>
    </xf>
    <xf numFmtId="0" fontId="75" fillId="0" borderId="0" xfId="96" applyFont="1" applyFill="1" applyAlignment="1">
      <alignment horizontal="center"/>
    </xf>
    <xf numFmtId="0" fontId="78" fillId="0" borderId="0" xfId="133" applyFont="1" applyFill="1" applyAlignment="1">
      <alignment horizontal="left" vertical="center"/>
    </xf>
    <xf numFmtId="0" fontId="78" fillId="31" borderId="1" xfId="133" applyFont="1" applyFill="1" applyBorder="1" applyAlignment="1">
      <alignment horizontal="center" vertical="center"/>
    </xf>
    <xf numFmtId="0" fontId="49" fillId="0" borderId="1" xfId="96" applyFont="1" applyFill="1" applyBorder="1" applyAlignment="1">
      <alignment horizontal="left"/>
    </xf>
    <xf numFmtId="0" fontId="78" fillId="0" borderId="1" xfId="133" applyFont="1" applyFill="1" applyBorder="1" applyAlignment="1">
      <alignment horizontal="center" vertical="center" wrapText="1"/>
    </xf>
    <xf numFmtId="0" fontId="78" fillId="31" borderId="1" xfId="133" applyFont="1" applyFill="1" applyBorder="1" applyAlignment="1">
      <alignment horizontal="center" vertical="center" wrapText="1"/>
    </xf>
    <xf numFmtId="0" fontId="56" fillId="0" borderId="1" xfId="96" applyFont="1" applyFill="1" applyBorder="1" applyAlignment="1">
      <alignment horizontal="center" vertical="center"/>
    </xf>
    <xf numFmtId="0" fontId="56" fillId="0" borderId="1" xfId="96" applyFont="1" applyFill="1" applyBorder="1" applyAlignment="1">
      <alignment horizontal="left" vertical="center"/>
    </xf>
    <xf numFmtId="0" fontId="100" fillId="0" borderId="1" xfId="96" applyFont="1" applyFill="1" applyBorder="1" applyAlignment="1">
      <alignment horizontal="center"/>
    </xf>
    <xf numFmtId="0" fontId="56" fillId="0" borderId="1" xfId="96" applyFont="1" applyFill="1" applyBorder="1" applyAlignment="1">
      <alignment horizontal="center"/>
    </xf>
    <xf numFmtId="0" fontId="111" fillId="0" borderId="1" xfId="96" applyFont="1" applyFill="1" applyBorder="1" applyAlignment="1">
      <alignment horizontal="center"/>
    </xf>
    <xf numFmtId="0" fontId="100" fillId="0" borderId="1" xfId="96" applyFont="1" applyFill="1" applyBorder="1" applyAlignment="1">
      <alignment horizontal="center" vertical="center"/>
    </xf>
    <xf numFmtId="0" fontId="78" fillId="0" borderId="1" xfId="133" applyFont="1" applyFill="1" applyBorder="1" applyAlignment="1">
      <alignment horizontal="center"/>
    </xf>
    <xf numFmtId="0" fontId="5" fillId="0" borderId="1" xfId="96" applyFill="1" applyBorder="1"/>
    <xf numFmtId="0" fontId="49" fillId="0" borderId="1" xfId="134" applyNumberFormat="1" applyFont="1" applyFill="1" applyBorder="1" applyAlignment="1">
      <alignment horizontal="center" vertical="center" wrapText="1"/>
    </xf>
    <xf numFmtId="0" fontId="78" fillId="0" borderId="1" xfId="133" applyFont="1" applyFill="1" applyBorder="1" applyAlignment="1">
      <alignment horizontal="center" wrapText="1"/>
    </xf>
    <xf numFmtId="0" fontId="49" fillId="0" borderId="1" xfId="133" applyFont="1" applyFill="1" applyBorder="1" applyAlignment="1">
      <alignment horizontal="center" vertical="center" wrapText="1"/>
    </xf>
    <xf numFmtId="0" fontId="45" fillId="2" borderId="1" xfId="96" applyFont="1" applyFill="1" applyBorder="1" applyAlignment="1">
      <alignment horizontal="center" vertical="center" wrapText="1"/>
    </xf>
    <xf numFmtId="178" fontId="45" fillId="2" borderId="1" xfId="96" applyNumberFormat="1" applyFont="1" applyFill="1" applyBorder="1" applyAlignment="1">
      <alignment horizontal="center" vertical="center" wrapText="1"/>
    </xf>
    <xf numFmtId="0" fontId="54" fillId="0" borderId="0" xfId="96" applyFont="1" applyBorder="1" applyAlignment="1">
      <alignment vertical="center" wrapText="1"/>
    </xf>
    <xf numFmtId="0" fontId="54" fillId="0" borderId="0" xfId="96" applyFont="1" applyAlignment="1">
      <alignment vertical="center" wrapText="1"/>
    </xf>
    <xf numFmtId="0" fontId="54" fillId="0" borderId="0" xfId="96" applyFont="1" applyAlignment="1">
      <alignment horizontal="center"/>
    </xf>
    <xf numFmtId="0" fontId="53" fillId="0" borderId="0" xfId="96" applyFont="1" applyAlignment="1">
      <alignment horizontal="center"/>
    </xf>
    <xf numFmtId="0" fontId="54" fillId="2" borderId="1" xfId="96" applyFont="1" applyFill="1" applyBorder="1" applyAlignment="1">
      <alignment horizontal="center" vertical="center" wrapText="1"/>
    </xf>
    <xf numFmtId="0" fontId="69" fillId="0" borderId="0" xfId="96" applyFont="1" applyAlignment="1">
      <alignment horizontal="center"/>
    </xf>
    <xf numFmtId="0" fontId="53" fillId="0" borderId="0" xfId="96" applyFont="1" applyAlignment="1">
      <alignment horizontal="center" vertical="center" wrapText="1"/>
    </xf>
    <xf numFmtId="0" fontId="54" fillId="2" borderId="1" xfId="0" applyFont="1" applyFill="1" applyBorder="1" applyAlignment="1">
      <alignment horizontal="center" vertical="center" wrapText="1"/>
    </xf>
    <xf numFmtId="0" fontId="53" fillId="0" borderId="0" xfId="0" applyFont="1" applyAlignment="1">
      <alignment horizontal="center" vertical="center"/>
    </xf>
    <xf numFmtId="0" fontId="46" fillId="0" borderId="0" xfId="0" applyFont="1" applyAlignment="1">
      <alignment horizontal="center" vertical="center" wrapText="1"/>
    </xf>
    <xf numFmtId="0" fontId="54" fillId="2" borderId="1" xfId="0" applyFont="1" applyFill="1" applyBorder="1" applyAlignment="1">
      <alignment vertical="center" wrapText="1"/>
    </xf>
    <xf numFmtId="0" fontId="59" fillId="2" borderId="1" xfId="0" applyFont="1" applyFill="1" applyBorder="1" applyAlignment="1">
      <alignment horizontal="center" vertical="center" wrapText="1"/>
    </xf>
    <xf numFmtId="0" fontId="54" fillId="0" borderId="0" xfId="0" applyFont="1" applyAlignment="1">
      <alignment horizontal="left" vertical="center" wrapText="1"/>
    </xf>
    <xf numFmtId="0" fontId="53" fillId="0" borderId="0" xfId="0" applyFont="1" applyAlignment="1">
      <alignment horizontal="center" vertical="center" wrapText="1"/>
    </xf>
    <xf numFmtId="0" fontId="53" fillId="0" borderId="0" xfId="0" applyFont="1" applyAlignment="1">
      <alignment horizontal="center"/>
    </xf>
    <xf numFmtId="0" fontId="54" fillId="0" borderId="0" xfId="0" applyFont="1" applyBorder="1" applyAlignment="1">
      <alignment horizontal="left" vertical="center" wrapText="1"/>
    </xf>
    <xf numFmtId="0" fontId="53" fillId="0" borderId="19"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5" xfId="0" applyFont="1" applyBorder="1" applyAlignment="1">
      <alignment horizontal="center" vertical="center" wrapText="1"/>
    </xf>
    <xf numFmtId="0" fontId="20" fillId="0" borderId="0" xfId="0" applyFont="1" applyAlignment="1">
      <alignment horizontal="center"/>
    </xf>
    <xf numFmtId="0" fontId="73" fillId="0" borderId="0" xfId="0" applyFont="1" applyAlignment="1">
      <alignment horizontal="center" wrapText="1"/>
    </xf>
    <xf numFmtId="0" fontId="49" fillId="0" borderId="0" xfId="0" applyFont="1" applyBorder="1" applyAlignment="1">
      <alignment horizontal="left"/>
    </xf>
    <xf numFmtId="0" fontId="56" fillId="0" borderId="0" xfId="0" applyFont="1" applyAlignment="1">
      <alignment horizontal="center"/>
    </xf>
    <xf numFmtId="0" fontId="56" fillId="0" borderId="0" xfId="0" applyFont="1" applyAlignment="1">
      <alignment horizontal="center" wrapText="1"/>
    </xf>
    <xf numFmtId="0" fontId="55" fillId="0" borderId="0" xfId="0" applyFont="1" applyAlignment="1">
      <alignment horizontal="left"/>
    </xf>
    <xf numFmtId="0" fontId="54" fillId="0" borderId="0" xfId="0" applyFont="1" applyAlignment="1">
      <alignment horizontal="center"/>
    </xf>
  </cellXfs>
  <cellStyles count="137">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AeE­ [0]_INQUIRY ¿μ¾÷AßAø " xfId="30"/>
    <cellStyle name="AeE­_INQUIRY ¿μ¾÷AßAø " xfId="31"/>
    <cellStyle name="AÞ¸¶ [0]_INQUIRY ¿?¾÷AßAø " xfId="32"/>
    <cellStyle name="AÞ¸¶_INQUIRY ¿?¾÷AßAø " xfId="33"/>
    <cellStyle name="Bad 2" xfId="34"/>
    <cellStyle name="C?AØ_¿?¾÷CoE² " xfId="35"/>
    <cellStyle name="C￥AØ_¿μ¾÷CoE² " xfId="36"/>
    <cellStyle name="Calculation 2" xfId="37"/>
    <cellStyle name="Check Cell 2" xfId="38"/>
    <cellStyle name="comma zerodec" xfId="39"/>
    <cellStyle name="Comma0" xfId="40"/>
    <cellStyle name="Comma0 2" xfId="97"/>
    <cellStyle name="Currency0" xfId="41"/>
    <cellStyle name="Currency1" xfId="42"/>
    <cellStyle name="Date" xfId="43"/>
    <cellStyle name="Date 2" xfId="98"/>
    <cellStyle name="Dollar (zero dec)" xfId="44"/>
    <cellStyle name="Explanatory Text 2" xfId="45"/>
    <cellStyle name="Fixed" xfId="46"/>
    <cellStyle name="Fixed 2" xfId="99"/>
    <cellStyle name="Good 2" xfId="47"/>
    <cellStyle name="Grey" xfId="48"/>
    <cellStyle name="Header1" xfId="49"/>
    <cellStyle name="Header2" xfId="50"/>
    <cellStyle name="Heading 1 2" xfId="51"/>
    <cellStyle name="Heading 2 2" xfId="52"/>
    <cellStyle name="Heading 3 2" xfId="53"/>
    <cellStyle name="Heading 4 2" xfId="54"/>
    <cellStyle name="HEADING1" xfId="55"/>
    <cellStyle name="HEADING1 2" xfId="100"/>
    <cellStyle name="HEADING2" xfId="56"/>
    <cellStyle name="HEADING2 2" xfId="101"/>
    <cellStyle name="Input [yellow]" xfId="58"/>
    <cellStyle name="Input 10" xfId="127"/>
    <cellStyle name="Input 11" xfId="130"/>
    <cellStyle name="Input 2" xfId="57"/>
    <cellStyle name="Input 3" xfId="120"/>
    <cellStyle name="Input 4" xfId="128"/>
    <cellStyle name="Input 5" xfId="119"/>
    <cellStyle name="Input 6" xfId="114"/>
    <cellStyle name="Input 7" xfId="124"/>
    <cellStyle name="Input 8" xfId="117"/>
    <cellStyle name="Input 9" xfId="121"/>
    <cellStyle name="Linked Cell 2" xfId="59"/>
    <cellStyle name="Monétaire [0]_TARIFFS DB" xfId="60"/>
    <cellStyle name="Monétaire_TARIFFS DB" xfId="61"/>
    <cellStyle name="Neutral 2" xfId="62"/>
    <cellStyle name="New Times Roman" xfId="63"/>
    <cellStyle name="no dec" xfId="64"/>
    <cellStyle name="Normal" xfId="0" builtinId="0"/>
    <cellStyle name="Normal - Style1" xfId="65"/>
    <cellStyle name="Normal 10" xfId="96"/>
    <cellStyle name="Normal 10 2" xfId="109"/>
    <cellStyle name="Normal 11" xfId="111"/>
    <cellStyle name="Normal 12" xfId="5"/>
    <cellStyle name="Normal 13" xfId="113"/>
    <cellStyle name="Normal 14" xfId="125"/>
    <cellStyle name="Normal 15" xfId="116"/>
    <cellStyle name="Normal 16" xfId="122"/>
    <cellStyle name="Normal 17" xfId="126"/>
    <cellStyle name="Normal 18" xfId="129"/>
    <cellStyle name="Normal 19" xfId="118"/>
    <cellStyle name="Normal 2" xfId="3"/>
    <cellStyle name="Normal 2 2" xfId="67"/>
    <cellStyle name="Normal 2 2 2" xfId="102"/>
    <cellStyle name="Normal 2 3" xfId="66"/>
    <cellStyle name="Normal 2 4" xfId="135"/>
    <cellStyle name="Normal 20" xfId="115"/>
    <cellStyle name="Normal 21" xfId="123"/>
    <cellStyle name="Normal 22" xfId="133"/>
    <cellStyle name="Normal 23 2" xfId="136"/>
    <cellStyle name="Normal 3" xfId="68"/>
    <cellStyle name="Normal 3 2" xfId="112"/>
    <cellStyle name="Normal 3 3" xfId="131"/>
    <cellStyle name="Normal 4" xfId="93"/>
    <cellStyle name="Normal 5" xfId="69"/>
    <cellStyle name="Normal 5 2" xfId="103"/>
    <cellStyle name="Normal 6" xfId="4"/>
    <cellStyle name="Normal 6 2" xfId="94"/>
    <cellStyle name="Normal 7" xfId="107"/>
    <cellStyle name="Normal 8" xfId="95"/>
    <cellStyle name="Normal 8 2" xfId="108"/>
    <cellStyle name="Normal 9" xfId="110"/>
    <cellStyle name="Normal_DSSV(02-03)" xfId="2"/>
    <cellStyle name="Normal_HV-K2-04-05" xfId="1"/>
    <cellStyle name="Normal_Ltr511,513" xfId="132"/>
    <cellStyle name="Normal_Phanbohoc07-08 2" xfId="134"/>
    <cellStyle name="Note 2" xfId="104"/>
    <cellStyle name="Note 3" xfId="70"/>
    <cellStyle name="Output 2" xfId="71"/>
    <cellStyle name="Percent [2]" xfId="72"/>
    <cellStyle name="Percent [2] 2" xfId="105"/>
    <cellStyle name="Title 2" xfId="73"/>
    <cellStyle name="Total 2" xfId="106"/>
    <cellStyle name="Total 3" xfId="74"/>
    <cellStyle name="Warning Text 2" xfId="75"/>
    <cellStyle name="똿뗦먛귟 [0.00]_PRODUCT DETAIL Q1" xfId="76"/>
    <cellStyle name="똿뗦먛귟_PRODUCT DETAIL Q1" xfId="77"/>
    <cellStyle name="믅됞 [0.00]_PRODUCT DETAIL Q1" xfId="78"/>
    <cellStyle name="믅됞_PRODUCT DETAIL Q1" xfId="79"/>
    <cellStyle name="백분율_95" xfId="80"/>
    <cellStyle name="뷭?_BOOKSHIP" xfId="81"/>
    <cellStyle name="콤마 [0]_1202" xfId="85"/>
    <cellStyle name="콤마_1202" xfId="86"/>
    <cellStyle name="통화 [0]_1202" xfId="87"/>
    <cellStyle name="통화_1202" xfId="88"/>
    <cellStyle name="표준_(정보부문)월별인원계획" xfId="89"/>
    <cellStyle name="一般_Book1" xfId="82"/>
    <cellStyle name="千分位[0]_Book1" xfId="83"/>
    <cellStyle name="千分位_Book1" xfId="84"/>
    <cellStyle name="標準_VPIC-FINALCOST long sheet" xfId="90"/>
    <cellStyle name="貨幣 [0]_Book1" xfId="91"/>
    <cellStyle name="貨幣_Book1" xfId="92"/>
  </cellStyles>
  <dxfs count="25">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7" workbookViewId="0">
      <selection activeCell="B17" sqref="B17"/>
    </sheetView>
  </sheetViews>
  <sheetFormatPr defaultColWidth="8.88671875" defaultRowHeight="16.8"/>
  <cols>
    <col min="1" max="1" width="4.5546875" style="88" customWidth="1"/>
    <col min="2" max="2" width="24.109375" style="88" customWidth="1"/>
    <col min="3" max="3" width="9.6640625" style="88" customWidth="1"/>
    <col min="4" max="4" width="8.88671875" style="88"/>
    <col min="5" max="5" width="11" style="88" customWidth="1"/>
    <col min="6" max="6" width="15.5546875" style="88" customWidth="1"/>
    <col min="7" max="7" width="10.6640625" style="88" customWidth="1"/>
    <col min="8" max="8" width="16.44140625" style="88" customWidth="1"/>
    <col min="9" max="9" width="10.33203125" style="88" customWidth="1"/>
    <col min="10" max="10" width="15.6640625" style="88" customWidth="1"/>
    <col min="11" max="16384" width="8.88671875" style="88"/>
  </cols>
  <sheetData>
    <row r="1" spans="1:11">
      <c r="A1" s="462" t="s">
        <v>260</v>
      </c>
      <c r="B1" s="462"/>
      <c r="C1" s="462"/>
      <c r="D1" s="462"/>
      <c r="E1" s="462"/>
      <c r="F1" s="462"/>
      <c r="G1" s="462"/>
      <c r="H1" s="462"/>
      <c r="I1" s="462"/>
      <c r="J1" s="462"/>
      <c r="K1" s="462"/>
    </row>
    <row r="2" spans="1:11" s="90" customFormat="1" ht="18">
      <c r="A2" s="89" t="s">
        <v>1223</v>
      </c>
    </row>
    <row r="3" spans="1:11" s="90" customFormat="1" ht="17.399999999999999">
      <c r="A3" s="91" t="s">
        <v>1224</v>
      </c>
    </row>
    <row r="4" spans="1:11" s="90" customFormat="1" ht="17.399999999999999">
      <c r="A4" s="91"/>
    </row>
    <row r="5" spans="1:11">
      <c r="A5" s="462" t="s">
        <v>261</v>
      </c>
      <c r="B5" s="462"/>
      <c r="C5" s="462"/>
      <c r="D5" s="462"/>
      <c r="E5" s="462"/>
      <c r="F5" s="462"/>
      <c r="G5" s="462"/>
      <c r="H5" s="462"/>
      <c r="I5" s="462"/>
      <c r="J5" s="462"/>
      <c r="K5" s="462"/>
    </row>
    <row r="6" spans="1:11">
      <c r="A6" s="462" t="s">
        <v>1586</v>
      </c>
      <c r="B6" s="462"/>
      <c r="C6" s="462"/>
      <c r="D6" s="462"/>
      <c r="E6" s="462"/>
      <c r="F6" s="462"/>
      <c r="G6" s="462"/>
      <c r="H6" s="462"/>
      <c r="I6" s="462"/>
      <c r="J6" s="462"/>
      <c r="K6" s="462"/>
    </row>
    <row r="7" spans="1:11">
      <c r="A7" s="464" t="s">
        <v>1561</v>
      </c>
      <c r="B7" s="464"/>
      <c r="C7" s="464"/>
      <c r="D7" s="464"/>
      <c r="E7" s="464"/>
      <c r="F7" s="464"/>
      <c r="G7" s="464"/>
      <c r="H7" s="464"/>
      <c r="I7" s="464"/>
      <c r="J7" s="464"/>
      <c r="K7" s="92"/>
    </row>
    <row r="9" spans="1:11">
      <c r="A9" s="463" t="s">
        <v>0</v>
      </c>
      <c r="B9" s="463" t="s">
        <v>238</v>
      </c>
      <c r="C9" s="463" t="s">
        <v>239</v>
      </c>
      <c r="D9" s="463"/>
      <c r="E9" s="463"/>
      <c r="F9" s="463"/>
      <c r="G9" s="463"/>
      <c r="H9" s="463"/>
      <c r="I9" s="463"/>
      <c r="J9" s="463"/>
      <c r="K9" s="93"/>
    </row>
    <row r="10" spans="1:11">
      <c r="A10" s="463"/>
      <c r="B10" s="463"/>
      <c r="C10" s="463" t="s">
        <v>240</v>
      </c>
      <c r="D10" s="463" t="s">
        <v>220</v>
      </c>
      <c r="E10" s="463" t="s">
        <v>237</v>
      </c>
      <c r="F10" s="463"/>
      <c r="G10" s="465" t="s">
        <v>241</v>
      </c>
      <c r="H10" s="466"/>
      <c r="I10" s="465" t="s">
        <v>242</v>
      </c>
      <c r="J10" s="466"/>
      <c r="K10" s="94"/>
    </row>
    <row r="11" spans="1:11">
      <c r="A11" s="463"/>
      <c r="B11" s="463"/>
      <c r="C11" s="463"/>
      <c r="D11" s="463"/>
      <c r="E11" s="95" t="s">
        <v>243</v>
      </c>
      <c r="F11" s="95" t="s">
        <v>244</v>
      </c>
      <c r="G11" s="95" t="s">
        <v>243</v>
      </c>
      <c r="H11" s="95" t="s">
        <v>244</v>
      </c>
      <c r="I11" s="95" t="s">
        <v>243</v>
      </c>
      <c r="J11" s="95" t="s">
        <v>244</v>
      </c>
      <c r="K11" s="94"/>
    </row>
    <row r="12" spans="1:11" ht="22.2" customHeight="1">
      <c r="A12" s="96"/>
      <c r="B12" s="97" t="s">
        <v>245</v>
      </c>
      <c r="C12" s="98"/>
      <c r="D12" s="98">
        <f>SUM(D13:D19)</f>
        <v>20</v>
      </c>
      <c r="E12" s="98">
        <f>SUM(E13:E19)</f>
        <v>4299</v>
      </c>
      <c r="F12" s="98"/>
      <c r="G12" s="98"/>
      <c r="H12" s="98"/>
      <c r="I12" s="98"/>
      <c r="J12" s="98"/>
    </row>
    <row r="13" spans="1:11" ht="22.2" customHeight="1">
      <c r="A13" s="96">
        <v>1</v>
      </c>
      <c r="B13" s="98" t="s">
        <v>246</v>
      </c>
      <c r="C13" s="96" t="s">
        <v>248</v>
      </c>
      <c r="D13" s="96" t="s">
        <v>248</v>
      </c>
      <c r="E13" s="96" t="s">
        <v>248</v>
      </c>
      <c r="F13" s="96" t="s">
        <v>248</v>
      </c>
      <c r="G13" s="96" t="s">
        <v>248</v>
      </c>
      <c r="H13" s="96" t="s">
        <v>248</v>
      </c>
      <c r="I13" s="96" t="s">
        <v>248</v>
      </c>
      <c r="J13" s="96" t="s">
        <v>248</v>
      </c>
    </row>
    <row r="14" spans="1:11" ht="22.2" customHeight="1">
      <c r="A14" s="96">
        <v>2</v>
      </c>
      <c r="B14" s="98" t="s">
        <v>247</v>
      </c>
      <c r="C14" s="96" t="s">
        <v>248</v>
      </c>
      <c r="D14" s="96" t="s">
        <v>248</v>
      </c>
      <c r="E14" s="96" t="s">
        <v>248</v>
      </c>
      <c r="F14" s="96" t="s">
        <v>248</v>
      </c>
      <c r="G14" s="96" t="s">
        <v>248</v>
      </c>
      <c r="H14" s="96" t="s">
        <v>248</v>
      </c>
      <c r="I14" s="96" t="s">
        <v>248</v>
      </c>
      <c r="J14" s="96" t="s">
        <v>248</v>
      </c>
    </row>
    <row r="15" spans="1:11" ht="22.2" customHeight="1">
      <c r="A15" s="96">
        <v>3</v>
      </c>
      <c r="B15" s="98" t="s">
        <v>249</v>
      </c>
      <c r="C15" s="96" t="s">
        <v>248</v>
      </c>
      <c r="D15" s="98">
        <v>16</v>
      </c>
      <c r="E15" s="98">
        <v>1153</v>
      </c>
      <c r="F15" s="96" t="s">
        <v>248</v>
      </c>
      <c r="G15" s="96" t="s">
        <v>248</v>
      </c>
      <c r="H15" s="96" t="s">
        <v>248</v>
      </c>
      <c r="I15" s="96" t="s">
        <v>248</v>
      </c>
      <c r="J15" s="96" t="s">
        <v>248</v>
      </c>
    </row>
    <row r="16" spans="1:11" ht="22.2" customHeight="1">
      <c r="A16" s="96">
        <v>4</v>
      </c>
      <c r="B16" s="98" t="s">
        <v>250</v>
      </c>
      <c r="C16" s="96" t="s">
        <v>248</v>
      </c>
      <c r="D16" s="96" t="s">
        <v>248</v>
      </c>
      <c r="E16" s="98">
        <v>14</v>
      </c>
      <c r="F16" s="96" t="s">
        <v>248</v>
      </c>
      <c r="G16" s="96" t="s">
        <v>248</v>
      </c>
      <c r="H16" s="96" t="s">
        <v>248</v>
      </c>
      <c r="I16" s="96" t="s">
        <v>248</v>
      </c>
      <c r="J16" s="96" t="s">
        <v>248</v>
      </c>
    </row>
    <row r="17" spans="1:10" ht="22.2" customHeight="1">
      <c r="A17" s="96">
        <v>5</v>
      </c>
      <c r="B17" s="98" t="s">
        <v>251</v>
      </c>
      <c r="C17" s="96" t="s">
        <v>248</v>
      </c>
      <c r="D17" s="98">
        <v>4</v>
      </c>
      <c r="E17" s="98">
        <v>742</v>
      </c>
      <c r="F17" s="96" t="s">
        <v>248</v>
      </c>
      <c r="G17" s="96" t="s">
        <v>248</v>
      </c>
      <c r="H17" s="96" t="s">
        <v>248</v>
      </c>
      <c r="I17" s="96" t="s">
        <v>248</v>
      </c>
      <c r="J17" s="96" t="s">
        <v>248</v>
      </c>
    </row>
    <row r="18" spans="1:10" ht="22.2" customHeight="1">
      <c r="A18" s="96">
        <v>6</v>
      </c>
      <c r="B18" s="98" t="s">
        <v>252</v>
      </c>
      <c r="C18" s="96" t="s">
        <v>248</v>
      </c>
      <c r="D18" s="96" t="s">
        <v>248</v>
      </c>
      <c r="E18" s="96" t="s">
        <v>248</v>
      </c>
      <c r="F18" s="96" t="s">
        <v>248</v>
      </c>
      <c r="G18" s="96" t="s">
        <v>248</v>
      </c>
      <c r="H18" s="96" t="s">
        <v>248</v>
      </c>
      <c r="I18" s="96" t="s">
        <v>248</v>
      </c>
      <c r="J18" s="96" t="s">
        <v>248</v>
      </c>
    </row>
    <row r="19" spans="1:10" ht="22.2" customHeight="1">
      <c r="A19" s="96">
        <v>7</v>
      </c>
      <c r="B19" s="98" t="s">
        <v>253</v>
      </c>
      <c r="C19" s="96" t="s">
        <v>248</v>
      </c>
      <c r="D19" s="96" t="s">
        <v>248</v>
      </c>
      <c r="E19" s="98">
        <v>2390</v>
      </c>
      <c r="F19" s="96" t="s">
        <v>248</v>
      </c>
      <c r="G19" s="96" t="s">
        <v>248</v>
      </c>
      <c r="H19" s="96" t="s">
        <v>248</v>
      </c>
      <c r="I19" s="96" t="s">
        <v>248</v>
      </c>
      <c r="J19" s="96" t="s">
        <v>248</v>
      </c>
    </row>
    <row r="20" spans="1:10">
      <c r="G20" s="92"/>
      <c r="H20" s="92"/>
      <c r="I20" s="92"/>
      <c r="J20" s="92"/>
    </row>
  </sheetData>
  <mergeCells count="12">
    <mergeCell ref="A1:K1"/>
    <mergeCell ref="A5:K5"/>
    <mergeCell ref="A6:K6"/>
    <mergeCell ref="E10:F10"/>
    <mergeCell ref="B9:B11"/>
    <mergeCell ref="A9:A11"/>
    <mergeCell ref="D10:D11"/>
    <mergeCell ref="C10:C11"/>
    <mergeCell ref="C9:J9"/>
    <mergeCell ref="A7:J7"/>
    <mergeCell ref="G10:H10"/>
    <mergeCell ref="I10:J10"/>
  </mergeCells>
  <printOptions horizontalCentered="1"/>
  <pageMargins left="0.7086614173228347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7" workbookViewId="0">
      <selection activeCell="A7" sqref="A7:I7"/>
    </sheetView>
  </sheetViews>
  <sheetFormatPr defaultRowHeight="14.4"/>
  <cols>
    <col min="2" max="2" width="17.44140625" customWidth="1"/>
    <col min="4" max="4" width="12.109375" customWidth="1"/>
    <col min="6" max="6" width="12.109375" customWidth="1"/>
    <col min="8" max="9" width="7" customWidth="1"/>
  </cols>
  <sheetData>
    <row r="1" spans="1:9" ht="17.399999999999999">
      <c r="A1" s="501" t="s">
        <v>1457</v>
      </c>
      <c r="B1" s="501"/>
      <c r="C1" s="501"/>
      <c r="D1" s="501"/>
      <c r="E1" s="501"/>
      <c r="F1" s="501"/>
      <c r="G1" s="501"/>
      <c r="H1" s="501"/>
      <c r="I1" s="501"/>
    </row>
    <row r="2" spans="1:9" ht="18">
      <c r="A2" s="35" t="s">
        <v>1223</v>
      </c>
    </row>
    <row r="3" spans="1:9" ht="17.399999999999999">
      <c r="A3" s="59" t="s">
        <v>1224</v>
      </c>
    </row>
    <row r="4" spans="1:9" ht="18">
      <c r="A4" s="35"/>
    </row>
    <row r="5" spans="1:9" ht="17.399999999999999">
      <c r="A5" s="501" t="s">
        <v>261</v>
      </c>
      <c r="B5" s="501"/>
      <c r="C5" s="501"/>
      <c r="D5" s="501"/>
      <c r="E5" s="501"/>
      <c r="F5" s="501"/>
      <c r="G5" s="501"/>
      <c r="H5" s="501"/>
      <c r="I5" s="501"/>
    </row>
    <row r="6" spans="1:9" ht="38.25" customHeight="1">
      <c r="A6" s="506" t="s">
        <v>3011</v>
      </c>
      <c r="B6" s="506"/>
      <c r="C6" s="506"/>
      <c r="D6" s="506"/>
      <c r="E6" s="506"/>
      <c r="F6" s="506"/>
      <c r="G6" s="506"/>
      <c r="H6" s="506"/>
      <c r="I6" s="506"/>
    </row>
    <row r="7" spans="1:9" ht="46.5" customHeight="1">
      <c r="A7" s="505" t="s">
        <v>1471</v>
      </c>
      <c r="B7" s="505"/>
      <c r="C7" s="505"/>
      <c r="D7" s="505"/>
      <c r="E7" s="505"/>
      <c r="F7" s="505"/>
      <c r="G7" s="505"/>
      <c r="H7" s="505"/>
      <c r="I7" s="505"/>
    </row>
    <row r="9" spans="1:9" ht="74.25" customHeight="1">
      <c r="A9" s="500" t="s">
        <v>0</v>
      </c>
      <c r="B9" s="500" t="s">
        <v>1472</v>
      </c>
      <c r="C9" s="500" t="s">
        <v>1473</v>
      </c>
      <c r="D9" s="500" t="s">
        <v>1474</v>
      </c>
      <c r="E9" s="500" t="s">
        <v>1475</v>
      </c>
      <c r="F9" s="500" t="s">
        <v>1476</v>
      </c>
      <c r="G9" s="500" t="s">
        <v>1460</v>
      </c>
      <c r="H9" s="500"/>
      <c r="I9" s="500"/>
    </row>
    <row r="10" spans="1:9" ht="36">
      <c r="A10" s="500"/>
      <c r="B10" s="500"/>
      <c r="C10" s="500"/>
      <c r="D10" s="500"/>
      <c r="E10" s="500"/>
      <c r="F10" s="500"/>
      <c r="G10" s="41" t="s">
        <v>1461</v>
      </c>
      <c r="H10" s="41" t="s">
        <v>1462</v>
      </c>
      <c r="I10" s="41" t="s">
        <v>1463</v>
      </c>
    </row>
    <row r="11" spans="1:9" ht="46.8">
      <c r="A11" s="41">
        <v>1</v>
      </c>
      <c r="B11" s="42" t="s">
        <v>1503</v>
      </c>
      <c r="C11" s="41" t="s">
        <v>1477</v>
      </c>
      <c r="D11" s="2" t="s">
        <v>1504</v>
      </c>
      <c r="E11" s="2" t="s">
        <v>1505</v>
      </c>
      <c r="F11" s="41" t="s">
        <v>1478</v>
      </c>
      <c r="G11" s="41" t="s">
        <v>1510</v>
      </c>
      <c r="H11" s="41"/>
      <c r="I11" s="41"/>
    </row>
    <row r="12" spans="1:9" ht="54">
      <c r="A12" s="41">
        <v>2</v>
      </c>
      <c r="B12" s="42" t="s">
        <v>1479</v>
      </c>
      <c r="C12" s="41" t="s">
        <v>1480</v>
      </c>
      <c r="D12" s="41" t="s">
        <v>1506</v>
      </c>
      <c r="E12" s="2" t="s">
        <v>1505</v>
      </c>
      <c r="F12" s="41" t="s">
        <v>1481</v>
      </c>
      <c r="G12" s="41" t="s">
        <v>1481</v>
      </c>
      <c r="H12" s="41"/>
      <c r="I12" s="41"/>
    </row>
    <row r="13" spans="1:9" ht="46.8">
      <c r="A13" s="41">
        <v>3</v>
      </c>
      <c r="B13" s="42" t="s">
        <v>1507</v>
      </c>
      <c r="C13" s="41" t="s">
        <v>1480</v>
      </c>
      <c r="D13" s="2" t="s">
        <v>1504</v>
      </c>
      <c r="E13" s="2" t="s">
        <v>1505</v>
      </c>
      <c r="F13" s="45" t="s">
        <v>1482</v>
      </c>
      <c r="G13" s="45" t="s">
        <v>1482</v>
      </c>
      <c r="H13" s="41"/>
      <c r="I13" s="41"/>
    </row>
    <row r="14" spans="1:9" ht="36">
      <c r="A14" s="41">
        <v>4</v>
      </c>
      <c r="B14" s="42" t="s">
        <v>1483</v>
      </c>
      <c r="C14" s="41"/>
      <c r="D14" s="41"/>
      <c r="E14" s="41"/>
      <c r="F14" s="41"/>
      <c r="G14" s="41"/>
      <c r="H14" s="41"/>
      <c r="I14" s="41"/>
    </row>
    <row r="15" spans="1:9" ht="62.4">
      <c r="A15" s="41">
        <v>5</v>
      </c>
      <c r="B15" s="42" t="s">
        <v>1484</v>
      </c>
      <c r="C15" s="41"/>
      <c r="D15" s="2" t="s">
        <v>1508</v>
      </c>
      <c r="E15" s="2" t="s">
        <v>1509</v>
      </c>
      <c r="F15" s="41" t="s">
        <v>1485</v>
      </c>
      <c r="G15" s="41" t="s">
        <v>1485</v>
      </c>
      <c r="H15" s="41"/>
      <c r="I15" s="41"/>
    </row>
    <row r="16" spans="1:9" ht="54">
      <c r="A16" s="41">
        <v>6</v>
      </c>
      <c r="B16" s="42" t="s">
        <v>1486</v>
      </c>
      <c r="C16" s="41" t="s">
        <v>1487</v>
      </c>
      <c r="D16" s="41" t="s">
        <v>1506</v>
      </c>
      <c r="E16" s="2" t="s">
        <v>1505</v>
      </c>
      <c r="F16" s="45" t="s">
        <v>1539</v>
      </c>
      <c r="G16" s="45" t="s">
        <v>1539</v>
      </c>
      <c r="H16" s="41"/>
      <c r="I16" s="41"/>
    </row>
    <row r="17" spans="1:9" ht="36">
      <c r="A17" s="41">
        <v>7</v>
      </c>
      <c r="B17" s="42" t="s">
        <v>1488</v>
      </c>
      <c r="C17" s="41"/>
      <c r="D17" s="41"/>
      <c r="E17" s="41"/>
      <c r="F17" s="41"/>
      <c r="G17" s="41"/>
      <c r="H17" s="41"/>
      <c r="I17" s="41"/>
    </row>
    <row r="18" spans="1:9" ht="36">
      <c r="A18" s="41">
        <v>8</v>
      </c>
      <c r="B18" s="42" t="s">
        <v>140</v>
      </c>
      <c r="C18" s="41" t="s">
        <v>1489</v>
      </c>
      <c r="D18" s="41" t="s">
        <v>140</v>
      </c>
      <c r="E18" s="41" t="s">
        <v>1505</v>
      </c>
      <c r="F18" s="1" t="s">
        <v>1490</v>
      </c>
      <c r="G18" s="1" t="s">
        <v>1490</v>
      </c>
      <c r="H18" s="41"/>
      <c r="I18" s="41"/>
    </row>
    <row r="19" spans="1:9" ht="36">
      <c r="A19" s="41">
        <v>9</v>
      </c>
      <c r="B19" s="42" t="s">
        <v>1491</v>
      </c>
      <c r="C19" s="41"/>
      <c r="D19" s="41"/>
      <c r="E19" s="41"/>
      <c r="F19" s="41"/>
      <c r="G19" s="41"/>
      <c r="H19" s="41"/>
      <c r="I19" s="41"/>
    </row>
    <row r="20" spans="1:9" ht="36">
      <c r="A20" s="41">
        <v>10</v>
      </c>
      <c r="B20" s="42" t="s">
        <v>1492</v>
      </c>
      <c r="C20" s="41"/>
      <c r="D20" s="41"/>
      <c r="E20" s="41"/>
      <c r="F20" s="41"/>
      <c r="G20" s="41"/>
      <c r="H20" s="41"/>
      <c r="I20" s="41"/>
    </row>
  </sheetData>
  <mergeCells count="11">
    <mergeCell ref="G9:I9"/>
    <mergeCell ref="A7:I7"/>
    <mergeCell ref="A6:I6"/>
    <mergeCell ref="A1:I1"/>
    <mergeCell ref="A5:I5"/>
    <mergeCell ref="A9:A10"/>
    <mergeCell ref="B9:B10"/>
    <mergeCell ref="C9:C10"/>
    <mergeCell ref="D9:D10"/>
    <mergeCell ref="E9:E10"/>
    <mergeCell ref="F9:F10"/>
  </mergeCells>
  <printOptions horizontalCentered="1"/>
  <pageMargins left="0.51181102362204722" right="0.31496062992125984"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topLeftCell="A7" workbookViewId="0">
      <selection activeCell="A6" sqref="A6:C6"/>
    </sheetView>
  </sheetViews>
  <sheetFormatPr defaultColWidth="9.109375" defaultRowHeight="18"/>
  <cols>
    <col min="1" max="1" width="9.109375" style="7"/>
    <col min="2" max="2" width="59.5546875" style="7" customWidth="1"/>
    <col min="3" max="3" width="18.33203125" style="7" customWidth="1"/>
    <col min="4" max="16384" width="9.109375" style="7"/>
  </cols>
  <sheetData>
    <row r="1" spans="1:3">
      <c r="A1" s="507" t="s">
        <v>1457</v>
      </c>
      <c r="B1" s="507"/>
      <c r="C1" s="507"/>
    </row>
    <row r="2" spans="1:3">
      <c r="A2" s="35" t="s">
        <v>1223</v>
      </c>
    </row>
    <row r="3" spans="1:3">
      <c r="A3" s="59" t="s">
        <v>1224</v>
      </c>
    </row>
    <row r="4" spans="1:3">
      <c r="A4" s="59"/>
    </row>
    <row r="5" spans="1:3">
      <c r="A5" s="507" t="s">
        <v>261</v>
      </c>
      <c r="B5" s="507"/>
      <c r="C5" s="507"/>
    </row>
    <row r="6" spans="1:3" ht="38.25" customHeight="1">
      <c r="A6" s="502" t="s">
        <v>3011</v>
      </c>
      <c r="B6" s="502"/>
      <c r="C6" s="502"/>
    </row>
    <row r="7" spans="1:3" ht="46.5" customHeight="1">
      <c r="A7" s="508" t="s">
        <v>1493</v>
      </c>
      <c r="B7" s="508"/>
      <c r="C7" s="508"/>
    </row>
    <row r="8" spans="1:3">
      <c r="A8" s="54" t="s">
        <v>0</v>
      </c>
      <c r="B8" s="54" t="s">
        <v>1472</v>
      </c>
      <c r="C8" s="54" t="s">
        <v>1473</v>
      </c>
    </row>
    <row r="9" spans="1:3" ht="32.25" customHeight="1">
      <c r="A9" s="54">
        <v>1</v>
      </c>
      <c r="B9" s="55" t="s">
        <v>1494</v>
      </c>
      <c r="C9" s="28">
        <v>2</v>
      </c>
    </row>
    <row r="10" spans="1:3" ht="32.25" customHeight="1">
      <c r="A10" s="54">
        <v>2</v>
      </c>
      <c r="B10" s="55" t="s">
        <v>1495</v>
      </c>
      <c r="C10" s="28">
        <v>300</v>
      </c>
    </row>
    <row r="11" spans="1:3" ht="32.25" customHeight="1">
      <c r="A11" s="54">
        <v>3</v>
      </c>
      <c r="B11" s="55" t="s">
        <v>1496</v>
      </c>
      <c r="C11" s="28">
        <v>30</v>
      </c>
    </row>
    <row r="12" spans="1:3" ht="36">
      <c r="A12" s="54">
        <v>4</v>
      </c>
      <c r="B12" s="55" t="s">
        <v>1497</v>
      </c>
      <c r="C12" s="28">
        <v>5960</v>
      </c>
    </row>
    <row r="13" spans="1:3" ht="51.75" customHeight="1">
      <c r="A13" s="54">
        <v>5</v>
      </c>
      <c r="B13" s="55" t="s">
        <v>1498</v>
      </c>
      <c r="C13" s="28">
        <v>0</v>
      </c>
    </row>
  </sheetData>
  <mergeCells count="4">
    <mergeCell ref="A1:C1"/>
    <mergeCell ref="A5:C5"/>
    <mergeCell ref="A6:C6"/>
    <mergeCell ref="A7:C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7" workbookViewId="0">
      <selection activeCell="E11" sqref="E11"/>
    </sheetView>
  </sheetViews>
  <sheetFormatPr defaultColWidth="9.109375" defaultRowHeight="18"/>
  <cols>
    <col min="1" max="1" width="9.109375" style="7"/>
    <col min="2" max="2" width="31.109375" style="7" customWidth="1"/>
    <col min="3" max="3" width="43.44140625" style="7" customWidth="1"/>
    <col min="4" max="4" width="9.109375" style="7"/>
    <col min="5" max="5" width="11.33203125" style="7" bestFit="1" customWidth="1"/>
    <col min="6" max="6" width="9.6640625" style="7" bestFit="1" customWidth="1"/>
    <col min="7" max="7" width="12.44140625" style="7" bestFit="1" customWidth="1"/>
    <col min="8" max="16384" width="9.109375" style="7"/>
  </cols>
  <sheetData>
    <row r="1" spans="1:8">
      <c r="A1" s="507" t="s">
        <v>1457</v>
      </c>
      <c r="B1" s="507"/>
      <c r="C1" s="507"/>
    </row>
    <row r="2" spans="1:8">
      <c r="A2" s="35" t="s">
        <v>1223</v>
      </c>
    </row>
    <row r="3" spans="1:8">
      <c r="A3" s="59" t="s">
        <v>1224</v>
      </c>
    </row>
    <row r="4" spans="1:8">
      <c r="A4" s="59"/>
    </row>
    <row r="5" spans="1:8">
      <c r="A5" s="507" t="s">
        <v>261</v>
      </c>
      <c r="B5" s="507"/>
      <c r="C5" s="507"/>
    </row>
    <row r="6" spans="1:8" ht="38.25" customHeight="1">
      <c r="A6" s="506" t="s">
        <v>3011</v>
      </c>
      <c r="B6" s="506"/>
      <c r="C6" s="506"/>
    </row>
    <row r="8" spans="1:8" ht="18.600000000000001" thickBot="1">
      <c r="A8" s="35" t="s">
        <v>1499</v>
      </c>
    </row>
    <row r="9" spans="1:8" ht="42" customHeight="1" thickBot="1">
      <c r="A9" s="37" t="s">
        <v>0</v>
      </c>
      <c r="B9" s="37" t="s">
        <v>1472</v>
      </c>
      <c r="C9" s="36" t="s">
        <v>1500</v>
      </c>
      <c r="D9" s="7" t="s">
        <v>1437</v>
      </c>
      <c r="E9" s="57" t="s">
        <v>1537</v>
      </c>
      <c r="F9" s="57" t="s">
        <v>1538</v>
      </c>
      <c r="G9" s="57" t="s">
        <v>1500</v>
      </c>
      <c r="H9" s="57"/>
    </row>
    <row r="10" spans="1:8" ht="69" customHeight="1" thickBot="1">
      <c r="A10" s="37">
        <v>1</v>
      </c>
      <c r="B10" s="38" t="s">
        <v>1501</v>
      </c>
      <c r="C10" s="36" t="s">
        <v>3012</v>
      </c>
      <c r="D10" s="7">
        <f>'Bieu 20 C'!D15</f>
        <v>4965</v>
      </c>
      <c r="E10" s="7">
        <f>6394+6814</f>
        <v>13208</v>
      </c>
      <c r="F10" s="7">
        <f>E10/D10</f>
        <v>2.6602215508559919</v>
      </c>
      <c r="G10" s="58">
        <f>13208/4646</f>
        <v>2.842875591907017</v>
      </c>
      <c r="H10" s="57"/>
    </row>
    <row r="11" spans="1:8" ht="69" customHeight="1" thickBot="1">
      <c r="A11" s="39">
        <v>2</v>
      </c>
      <c r="B11" s="40" t="s">
        <v>1502</v>
      </c>
      <c r="C11" s="421" t="s">
        <v>3013</v>
      </c>
      <c r="D11" s="7">
        <f>D10</f>
        <v>4965</v>
      </c>
      <c r="E11" s="7">
        <v>14885</v>
      </c>
      <c r="F11" s="7">
        <f>E11/D11</f>
        <v>2.9979859013091641</v>
      </c>
      <c r="G11" s="58">
        <f>E11/F11</f>
        <v>4965</v>
      </c>
      <c r="H11" s="57"/>
    </row>
    <row r="14" spans="1:8">
      <c r="C14" s="29" t="s">
        <v>3000</v>
      </c>
    </row>
    <row r="15" spans="1:8">
      <c r="C15" s="29" t="s">
        <v>1511</v>
      </c>
    </row>
    <row r="16" spans="1:8">
      <c r="C16" s="20" t="s">
        <v>1436</v>
      </c>
    </row>
    <row r="17" spans="3:3">
      <c r="C17" s="29"/>
    </row>
    <row r="18" spans="3:3">
      <c r="C18" s="29"/>
    </row>
    <row r="19" spans="3:3">
      <c r="C19" s="29"/>
    </row>
    <row r="20" spans="3:3">
      <c r="C20" s="29"/>
    </row>
    <row r="21" spans="3:3">
      <c r="C21" s="20" t="s">
        <v>223</v>
      </c>
    </row>
  </sheetData>
  <mergeCells count="3">
    <mergeCell ref="A1:C1"/>
    <mergeCell ref="A5:C5"/>
    <mergeCell ref="A6:C6"/>
  </mergeCells>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opLeftCell="A19" workbookViewId="0">
      <selection activeCell="C11" sqref="C11"/>
    </sheetView>
  </sheetViews>
  <sheetFormatPr defaultColWidth="9.109375" defaultRowHeight="18"/>
  <cols>
    <col min="1" max="1" width="6.33203125" style="7" customWidth="1"/>
    <col min="2" max="2" width="33.44140625" style="7" customWidth="1"/>
    <col min="3" max="3" width="7.6640625" style="64" customWidth="1"/>
    <col min="4" max="4" width="9.88671875" style="7" customWidth="1"/>
    <col min="5" max="5" width="9" style="7" customWidth="1"/>
    <col min="6" max="6" width="8" style="7" bestFit="1" customWidth="1"/>
    <col min="7" max="7" width="9.44140625" style="7" customWidth="1"/>
    <col min="8" max="8" width="10.33203125" style="7" customWidth="1"/>
    <col min="9" max="9" width="6.6640625" style="7" customWidth="1"/>
    <col min="10" max="11" width="6.44140625" style="7" customWidth="1"/>
    <col min="12" max="14" width="7.6640625" style="7" customWidth="1"/>
    <col min="15" max="16384" width="9.109375" style="7"/>
  </cols>
  <sheetData>
    <row r="1" spans="1:16">
      <c r="A1" s="507" t="s">
        <v>1222</v>
      </c>
      <c r="B1" s="507"/>
      <c r="C1" s="507"/>
      <c r="D1" s="507"/>
      <c r="E1" s="507"/>
      <c r="F1" s="507"/>
      <c r="G1" s="507"/>
      <c r="H1" s="507"/>
      <c r="I1" s="507"/>
      <c r="J1" s="507"/>
      <c r="K1" s="507"/>
      <c r="L1" s="507"/>
      <c r="M1" s="507"/>
      <c r="N1" s="507"/>
    </row>
    <row r="2" spans="1:16">
      <c r="A2" s="7" t="s">
        <v>1223</v>
      </c>
    </row>
    <row r="3" spans="1:16">
      <c r="A3" s="8" t="s">
        <v>1224</v>
      </c>
    </row>
    <row r="4" spans="1:16">
      <c r="A4" s="8"/>
    </row>
    <row r="5" spans="1:16">
      <c r="A5" s="507" t="s">
        <v>261</v>
      </c>
      <c r="B5" s="507"/>
      <c r="C5" s="507"/>
      <c r="D5" s="507"/>
      <c r="E5" s="507"/>
      <c r="F5" s="507"/>
      <c r="G5" s="507"/>
      <c r="H5" s="507"/>
      <c r="I5" s="507"/>
      <c r="J5" s="507"/>
      <c r="K5" s="507"/>
      <c r="L5" s="507"/>
      <c r="M5" s="507"/>
      <c r="N5" s="507"/>
    </row>
    <row r="6" spans="1:16">
      <c r="A6" s="507" t="s">
        <v>3017</v>
      </c>
      <c r="B6" s="507"/>
      <c r="C6" s="507"/>
      <c r="D6" s="507"/>
      <c r="E6" s="507"/>
      <c r="F6" s="507"/>
      <c r="G6" s="507"/>
      <c r="H6" s="507"/>
      <c r="I6" s="507"/>
      <c r="J6" s="507"/>
      <c r="K6" s="507"/>
      <c r="L6" s="507"/>
      <c r="M6" s="507"/>
      <c r="N6" s="507"/>
    </row>
    <row r="7" spans="1:16">
      <c r="A7" s="7" t="s">
        <v>1225</v>
      </c>
    </row>
    <row r="8" spans="1:16" ht="39.6" customHeight="1">
      <c r="A8" s="509" t="s">
        <v>0</v>
      </c>
      <c r="B8" s="509" t="s">
        <v>1226</v>
      </c>
      <c r="C8" s="455"/>
      <c r="D8" s="509" t="s">
        <v>245</v>
      </c>
      <c r="E8" s="511" t="s">
        <v>1227</v>
      </c>
      <c r="F8" s="512"/>
      <c r="G8" s="511" t="s">
        <v>1228</v>
      </c>
      <c r="H8" s="513"/>
      <c r="I8" s="513"/>
      <c r="J8" s="513"/>
      <c r="K8" s="512"/>
      <c r="L8" s="511" t="s">
        <v>1229</v>
      </c>
      <c r="M8" s="513"/>
      <c r="N8" s="512"/>
    </row>
    <row r="9" spans="1:16" ht="46.8">
      <c r="A9" s="510"/>
      <c r="B9" s="510"/>
      <c r="C9" s="456" t="s">
        <v>3001</v>
      </c>
      <c r="D9" s="510"/>
      <c r="E9" s="9" t="s">
        <v>1230</v>
      </c>
      <c r="F9" s="10" t="s">
        <v>1231</v>
      </c>
      <c r="G9" s="10" t="s">
        <v>240</v>
      </c>
      <c r="H9" s="10" t="s">
        <v>220</v>
      </c>
      <c r="I9" s="10" t="s">
        <v>237</v>
      </c>
      <c r="J9" s="77" t="s">
        <v>1232</v>
      </c>
      <c r="K9" s="77" t="s">
        <v>1233</v>
      </c>
      <c r="L9" s="10" t="s">
        <v>1234</v>
      </c>
      <c r="M9" s="10" t="s">
        <v>1235</v>
      </c>
      <c r="N9" s="10" t="s">
        <v>1236</v>
      </c>
    </row>
    <row r="10" spans="1:16">
      <c r="A10" s="11" t="s">
        <v>235</v>
      </c>
      <c r="B10" s="12" t="s">
        <v>245</v>
      </c>
      <c r="C10" s="457"/>
      <c r="D10" s="12">
        <f t="shared" ref="D10:K10" si="0">D11+D35</f>
        <v>189</v>
      </c>
      <c r="E10" s="12">
        <f t="shared" si="0"/>
        <v>8</v>
      </c>
      <c r="F10" s="12">
        <f t="shared" si="0"/>
        <v>21</v>
      </c>
      <c r="G10" s="12">
        <f t="shared" si="0"/>
        <v>26</v>
      </c>
      <c r="H10" s="12">
        <f t="shared" si="0"/>
        <v>126</v>
      </c>
      <c r="I10" s="12">
        <f t="shared" si="0"/>
        <v>8</v>
      </c>
      <c r="J10" s="441">
        <f t="shared" si="0"/>
        <v>0</v>
      </c>
      <c r="K10" s="441">
        <f t="shared" si="0"/>
        <v>0</v>
      </c>
      <c r="L10" s="13"/>
      <c r="M10" s="13"/>
      <c r="N10" s="13"/>
    </row>
    <row r="11" spans="1:16" ht="34.799999999999997">
      <c r="A11" s="11">
        <v>1</v>
      </c>
      <c r="B11" s="14" t="s">
        <v>1237</v>
      </c>
      <c r="C11" s="458"/>
      <c r="D11" s="67">
        <f>SUM(E11:K11)</f>
        <v>170</v>
      </c>
      <c r="E11" s="10">
        <f t="shared" ref="E11:K11" si="1">E12+E17+E19+E29</f>
        <v>8</v>
      </c>
      <c r="F11" s="10">
        <f t="shared" si="1"/>
        <v>17</v>
      </c>
      <c r="G11" s="10">
        <f t="shared" si="1"/>
        <v>20</v>
      </c>
      <c r="H11" s="10">
        <f t="shared" si="1"/>
        <v>117</v>
      </c>
      <c r="I11" s="10">
        <f t="shared" si="1"/>
        <v>8</v>
      </c>
      <c r="J11" s="10">
        <f t="shared" si="1"/>
        <v>0</v>
      </c>
      <c r="K11" s="10">
        <f t="shared" si="1"/>
        <v>0</v>
      </c>
      <c r="L11" s="13"/>
      <c r="M11" s="13"/>
      <c r="N11" s="13"/>
    </row>
    <row r="12" spans="1:16">
      <c r="A12" s="11" t="s">
        <v>1238</v>
      </c>
      <c r="B12" s="14" t="s">
        <v>249</v>
      </c>
      <c r="C12" s="459">
        <f>SUM(C13:C16)</f>
        <v>1309</v>
      </c>
      <c r="D12" s="68">
        <f t="shared" ref="D12:D23" si="2">SUM(E12:K12)</f>
        <v>41</v>
      </c>
      <c r="E12" s="70">
        <f t="shared" ref="E12:K12" si="3">SUM(E13:E16)</f>
        <v>3</v>
      </c>
      <c r="F12" s="70">
        <f t="shared" si="3"/>
        <v>7</v>
      </c>
      <c r="G12" s="70">
        <f t="shared" si="3"/>
        <v>7</v>
      </c>
      <c r="H12" s="70">
        <f t="shared" si="3"/>
        <v>23</v>
      </c>
      <c r="I12" s="70">
        <f t="shared" si="3"/>
        <v>1</v>
      </c>
      <c r="J12" s="70">
        <f t="shared" si="3"/>
        <v>0</v>
      </c>
      <c r="K12" s="70">
        <f t="shared" si="3"/>
        <v>0</v>
      </c>
      <c r="L12" s="13"/>
      <c r="M12" s="13"/>
      <c r="N12" s="13"/>
      <c r="P12" s="7">
        <v>1695</v>
      </c>
    </row>
    <row r="13" spans="1:16">
      <c r="A13" s="15"/>
      <c r="B13" s="422" t="s">
        <v>72</v>
      </c>
      <c r="C13" s="460">
        <v>410</v>
      </c>
      <c r="D13" s="69">
        <f t="shared" si="2"/>
        <v>14</v>
      </c>
      <c r="E13" s="10">
        <v>2</v>
      </c>
      <c r="F13" s="10">
        <v>3</v>
      </c>
      <c r="G13" s="10">
        <v>1</v>
      </c>
      <c r="H13" s="10">
        <v>8</v>
      </c>
      <c r="I13" s="10"/>
      <c r="J13" s="10"/>
      <c r="K13" s="10"/>
      <c r="L13" s="13"/>
      <c r="M13" s="13"/>
      <c r="N13" s="13"/>
      <c r="P13" s="7">
        <v>395</v>
      </c>
    </row>
    <row r="14" spans="1:16">
      <c r="A14" s="15"/>
      <c r="B14" s="422" t="s">
        <v>57</v>
      </c>
      <c r="C14" s="460">
        <f>659+15+1</f>
        <v>675</v>
      </c>
      <c r="D14" s="69">
        <f t="shared" si="2"/>
        <v>11</v>
      </c>
      <c r="E14" s="10">
        <v>1</v>
      </c>
      <c r="F14" s="10">
        <v>3</v>
      </c>
      <c r="G14" s="10">
        <v>3</v>
      </c>
      <c r="H14" s="10">
        <v>4</v>
      </c>
      <c r="I14" s="10"/>
      <c r="J14" s="10"/>
      <c r="K14" s="10"/>
      <c r="L14" s="13"/>
      <c r="M14" s="13"/>
      <c r="N14" s="13"/>
      <c r="P14" s="7">
        <v>525</v>
      </c>
    </row>
    <row r="15" spans="1:16">
      <c r="A15" s="15"/>
      <c r="B15" s="422" t="s">
        <v>68</v>
      </c>
      <c r="C15" s="460">
        <v>70</v>
      </c>
      <c r="D15" s="69">
        <f t="shared" si="2"/>
        <v>6</v>
      </c>
      <c r="E15" s="10"/>
      <c r="F15" s="10"/>
      <c r="G15" s="10">
        <v>1</v>
      </c>
      <c r="H15" s="10">
        <v>4</v>
      </c>
      <c r="I15" s="10">
        <v>1</v>
      </c>
      <c r="J15" s="10"/>
      <c r="K15" s="10"/>
      <c r="L15" s="13"/>
      <c r="M15" s="13"/>
      <c r="N15" s="13"/>
      <c r="P15" s="7">
        <v>86</v>
      </c>
    </row>
    <row r="16" spans="1:16">
      <c r="A16" s="15"/>
      <c r="B16" s="422" t="s">
        <v>70</v>
      </c>
      <c r="C16" s="460">
        <v>154</v>
      </c>
      <c r="D16" s="69">
        <f t="shared" si="2"/>
        <v>10</v>
      </c>
      <c r="E16" s="10"/>
      <c r="F16" s="10">
        <v>1</v>
      </c>
      <c r="G16" s="10">
        <v>2</v>
      </c>
      <c r="H16" s="10">
        <v>7</v>
      </c>
      <c r="I16" s="10"/>
      <c r="J16" s="10"/>
      <c r="K16" s="10"/>
      <c r="L16" s="13"/>
      <c r="M16" s="13"/>
      <c r="N16" s="13"/>
      <c r="P16" s="7">
        <v>147</v>
      </c>
    </row>
    <row r="17" spans="1:16">
      <c r="A17" s="11" t="s">
        <v>1240</v>
      </c>
      <c r="B17" s="14" t="s">
        <v>250</v>
      </c>
      <c r="C17" s="459">
        <f>C18</f>
        <v>11</v>
      </c>
      <c r="D17" s="68">
        <f t="shared" si="2"/>
        <v>3</v>
      </c>
      <c r="E17" s="66"/>
      <c r="F17" s="65">
        <v>1</v>
      </c>
      <c r="G17" s="65">
        <v>1</v>
      </c>
      <c r="H17" s="65">
        <v>1</v>
      </c>
      <c r="I17" s="66"/>
      <c r="J17" s="66"/>
      <c r="K17" s="66"/>
      <c r="L17" s="13"/>
      <c r="M17" s="13"/>
      <c r="N17" s="13"/>
      <c r="P17" s="7">
        <v>14</v>
      </c>
    </row>
    <row r="18" spans="1:16">
      <c r="A18" s="15"/>
      <c r="B18" s="17" t="s">
        <v>43</v>
      </c>
      <c r="C18" s="460">
        <v>11</v>
      </c>
      <c r="D18" s="69">
        <f t="shared" si="2"/>
        <v>3</v>
      </c>
      <c r="E18" s="10"/>
      <c r="F18" s="10">
        <v>1</v>
      </c>
      <c r="G18" s="10">
        <v>2</v>
      </c>
      <c r="H18" s="10"/>
      <c r="I18" s="10"/>
      <c r="J18" s="10"/>
      <c r="K18" s="10"/>
      <c r="L18" s="13"/>
      <c r="M18" s="13"/>
      <c r="N18" s="13"/>
      <c r="P18" s="7">
        <v>14</v>
      </c>
    </row>
    <row r="19" spans="1:16">
      <c r="A19" s="11" t="s">
        <v>1241</v>
      </c>
      <c r="B19" s="14" t="s">
        <v>251</v>
      </c>
      <c r="C19" s="459">
        <f>SUM(C20:C28)</f>
        <v>652</v>
      </c>
      <c r="D19" s="68">
        <f>SUM(E19:K19)</f>
        <v>68</v>
      </c>
      <c r="E19" s="70">
        <f>SUM(E20:E28)</f>
        <v>4</v>
      </c>
      <c r="F19" s="70">
        <f t="shared" ref="F19:I19" si="4">SUM(F20:F28)</f>
        <v>6</v>
      </c>
      <c r="G19" s="70">
        <f t="shared" si="4"/>
        <v>4</v>
      </c>
      <c r="H19" s="70">
        <f t="shared" si="4"/>
        <v>53</v>
      </c>
      <c r="I19" s="70">
        <f t="shared" si="4"/>
        <v>1</v>
      </c>
      <c r="J19" s="10"/>
      <c r="K19" s="10"/>
      <c r="L19" s="13"/>
      <c r="M19" s="13"/>
      <c r="N19" s="13"/>
      <c r="P19" s="7">
        <v>699</v>
      </c>
    </row>
    <row r="20" spans="1:16">
      <c r="A20" s="15"/>
      <c r="B20" s="422" t="s">
        <v>1242</v>
      </c>
      <c r="C20" s="460">
        <v>17</v>
      </c>
      <c r="D20" s="69">
        <f t="shared" si="2"/>
        <v>6</v>
      </c>
      <c r="E20" s="10"/>
      <c r="F20" s="10">
        <v>1</v>
      </c>
      <c r="G20" s="10"/>
      <c r="H20" s="10">
        <v>4</v>
      </c>
      <c r="I20" s="10">
        <v>1</v>
      </c>
      <c r="J20" s="10"/>
      <c r="K20" s="10"/>
      <c r="L20" s="13"/>
      <c r="M20" s="13"/>
      <c r="N20" s="13"/>
      <c r="P20" s="7">
        <v>12</v>
      </c>
    </row>
    <row r="21" spans="1:16" ht="31.8">
      <c r="A21" s="15"/>
      <c r="B21" s="422" t="s">
        <v>1243</v>
      </c>
      <c r="C21" s="460">
        <v>9</v>
      </c>
      <c r="D21" s="69">
        <f t="shared" si="2"/>
        <v>8</v>
      </c>
      <c r="E21" s="10"/>
      <c r="F21" s="10">
        <v>1</v>
      </c>
      <c r="G21" s="10"/>
      <c r="H21" s="10">
        <v>7</v>
      </c>
      <c r="I21" s="10"/>
      <c r="J21" s="10"/>
      <c r="K21" s="10"/>
      <c r="L21" s="13"/>
      <c r="M21" s="13"/>
      <c r="N21" s="13"/>
      <c r="P21" s="7">
        <v>11</v>
      </c>
    </row>
    <row r="22" spans="1:16">
      <c r="A22" s="15"/>
      <c r="B22" s="422" t="s">
        <v>1244</v>
      </c>
      <c r="C22" s="460">
        <v>63</v>
      </c>
      <c r="D22" s="69">
        <f t="shared" si="2"/>
        <v>7</v>
      </c>
      <c r="E22" s="10"/>
      <c r="F22" s="10">
        <v>1</v>
      </c>
      <c r="G22" s="10"/>
      <c r="H22" s="10">
        <v>6</v>
      </c>
      <c r="I22" s="10"/>
      <c r="J22" s="10"/>
      <c r="K22" s="10"/>
      <c r="L22" s="13"/>
      <c r="M22" s="13"/>
      <c r="N22" s="13"/>
      <c r="P22" s="7">
        <v>56</v>
      </c>
    </row>
    <row r="23" spans="1:16">
      <c r="A23" s="15"/>
      <c r="B23" s="422" t="s">
        <v>16</v>
      </c>
      <c r="C23" s="460">
        <f>260</f>
        <v>260</v>
      </c>
      <c r="D23" s="69">
        <f t="shared" si="2"/>
        <v>17</v>
      </c>
      <c r="E23" s="10"/>
      <c r="F23" s="10">
        <v>1</v>
      </c>
      <c r="G23" s="10"/>
      <c r="H23" s="10">
        <v>16</v>
      </c>
      <c r="I23" s="10"/>
      <c r="J23" s="10"/>
      <c r="K23" s="10"/>
      <c r="L23" s="13"/>
      <c r="M23" s="13"/>
      <c r="N23" s="13"/>
      <c r="P23" s="7">
        <v>233</v>
      </c>
    </row>
    <row r="24" spans="1:16">
      <c r="A24" s="15"/>
      <c r="B24" s="422" t="s">
        <v>141</v>
      </c>
      <c r="C24" s="460">
        <v>148</v>
      </c>
      <c r="D24" s="69">
        <f t="shared" ref="D24:D25" si="5">SUM(E24:K24)</f>
        <v>12</v>
      </c>
      <c r="E24" s="10">
        <v>1</v>
      </c>
      <c r="F24" s="10">
        <v>1</v>
      </c>
      <c r="G24" s="10">
        <v>2</v>
      </c>
      <c r="H24" s="10">
        <v>8</v>
      </c>
      <c r="I24" s="10"/>
      <c r="J24" s="10"/>
      <c r="K24" s="10"/>
      <c r="L24" s="13"/>
      <c r="M24" s="13"/>
      <c r="N24" s="13"/>
      <c r="P24" s="7">
        <v>224</v>
      </c>
    </row>
    <row r="25" spans="1:16">
      <c r="A25" s="15"/>
      <c r="B25" s="422" t="s">
        <v>92</v>
      </c>
      <c r="C25" s="460">
        <f>22+6</f>
        <v>28</v>
      </c>
      <c r="D25" s="69">
        <f t="shared" si="5"/>
        <v>4</v>
      </c>
      <c r="E25" s="10">
        <v>1</v>
      </c>
      <c r="F25" s="10"/>
      <c r="G25" s="10"/>
      <c r="H25" s="10">
        <v>3</v>
      </c>
      <c r="I25" s="10"/>
      <c r="J25" s="10"/>
      <c r="K25" s="10"/>
      <c r="L25" s="13"/>
      <c r="M25" s="13"/>
      <c r="N25" s="13"/>
      <c r="P25" s="7">
        <v>23</v>
      </c>
    </row>
    <row r="26" spans="1:16">
      <c r="A26" s="11"/>
      <c r="B26" s="422" t="s">
        <v>1245</v>
      </c>
      <c r="C26" s="460">
        <v>11</v>
      </c>
      <c r="D26" s="69">
        <f>SUM(E26:K26)</f>
        <v>4</v>
      </c>
      <c r="E26" s="10">
        <v>1</v>
      </c>
      <c r="F26" s="10"/>
      <c r="G26" s="10"/>
      <c r="H26" s="10">
        <v>3</v>
      </c>
      <c r="I26" s="10"/>
      <c r="J26" s="10"/>
      <c r="K26" s="10"/>
      <c r="L26" s="13"/>
      <c r="M26" s="13"/>
      <c r="N26" s="13"/>
      <c r="P26" s="7">
        <v>12</v>
      </c>
    </row>
    <row r="27" spans="1:16">
      <c r="A27" s="11"/>
      <c r="B27" s="440" t="s">
        <v>1247</v>
      </c>
      <c r="C27" s="460">
        <f>96+6</f>
        <v>102</v>
      </c>
      <c r="D27" s="69">
        <f>SUM(E27:K27)</f>
        <v>8</v>
      </c>
      <c r="E27" s="10">
        <v>1</v>
      </c>
      <c r="F27" s="10">
        <v>1</v>
      </c>
      <c r="G27" s="10">
        <v>1</v>
      </c>
      <c r="H27" s="10">
        <v>5</v>
      </c>
      <c r="I27" s="10"/>
      <c r="J27" s="10"/>
      <c r="K27" s="10"/>
      <c r="L27" s="13"/>
      <c r="M27" s="13"/>
      <c r="N27" s="13"/>
      <c r="P27" s="7">
        <v>107</v>
      </c>
    </row>
    <row r="28" spans="1:16" ht="21" customHeight="1">
      <c r="A28" s="11"/>
      <c r="B28" s="423" t="s">
        <v>1248</v>
      </c>
      <c r="C28" s="460">
        <v>14</v>
      </c>
      <c r="D28" s="69">
        <f>SUM(E28:K28)</f>
        <v>2</v>
      </c>
      <c r="E28" s="10"/>
      <c r="F28" s="10"/>
      <c r="G28" s="10">
        <v>1</v>
      </c>
      <c r="H28" s="10">
        <v>1</v>
      </c>
      <c r="I28" s="10"/>
      <c r="J28" s="10"/>
      <c r="K28" s="10"/>
      <c r="L28" s="13"/>
      <c r="M28" s="13"/>
      <c r="N28" s="13"/>
      <c r="P28" s="7">
        <v>21</v>
      </c>
    </row>
    <row r="29" spans="1:16">
      <c r="A29" s="11" t="s">
        <v>1249</v>
      </c>
      <c r="B29" s="18" t="s">
        <v>253</v>
      </c>
      <c r="C29" s="461">
        <f>SUM(C30:C34)</f>
        <v>2993</v>
      </c>
      <c r="D29" s="68">
        <f>SUM(E29:K29)</f>
        <v>58</v>
      </c>
      <c r="E29" s="70">
        <f>SUM(E30:E34)</f>
        <v>1</v>
      </c>
      <c r="F29" s="70">
        <f t="shared" ref="F29:I29" si="6">SUM(F30:F34)</f>
        <v>3</v>
      </c>
      <c r="G29" s="70">
        <f t="shared" si="6"/>
        <v>8</v>
      </c>
      <c r="H29" s="70">
        <f t="shared" si="6"/>
        <v>40</v>
      </c>
      <c r="I29" s="70">
        <f t="shared" si="6"/>
        <v>6</v>
      </c>
      <c r="J29" s="10"/>
      <c r="K29" s="10"/>
      <c r="L29" s="13"/>
      <c r="M29" s="13"/>
      <c r="N29" s="13"/>
      <c r="P29" s="7">
        <v>1848</v>
      </c>
    </row>
    <row r="30" spans="1:16">
      <c r="A30" s="11"/>
      <c r="B30" s="16" t="s">
        <v>1</v>
      </c>
      <c r="C30" s="460">
        <v>621</v>
      </c>
      <c r="D30" s="69">
        <f t="shared" ref="D30:D35" si="7">SUM(E30:K30)</f>
        <v>19</v>
      </c>
      <c r="E30" s="10">
        <v>1</v>
      </c>
      <c r="F30" s="10"/>
      <c r="G30" s="10"/>
      <c r="H30" s="10">
        <v>18</v>
      </c>
      <c r="I30" s="10"/>
      <c r="J30" s="10"/>
      <c r="K30" s="10"/>
      <c r="L30" s="13"/>
      <c r="M30" s="13"/>
      <c r="N30" s="13"/>
      <c r="P30" s="7">
        <v>461</v>
      </c>
    </row>
    <row r="31" spans="1:16">
      <c r="A31" s="11"/>
      <c r="B31" s="16" t="s">
        <v>2</v>
      </c>
      <c r="C31" s="460">
        <v>725</v>
      </c>
      <c r="D31" s="69">
        <f t="shared" si="7"/>
        <v>10</v>
      </c>
      <c r="E31" s="10"/>
      <c r="F31" s="10"/>
      <c r="G31" s="10"/>
      <c r="H31" s="10">
        <v>10</v>
      </c>
      <c r="I31" s="10"/>
      <c r="J31" s="10"/>
      <c r="K31" s="10"/>
      <c r="L31" s="13"/>
      <c r="M31" s="13"/>
      <c r="N31" s="13"/>
      <c r="P31" s="7">
        <v>506</v>
      </c>
    </row>
    <row r="32" spans="1:16">
      <c r="A32" s="11"/>
      <c r="B32" s="16" t="s">
        <v>1250</v>
      </c>
      <c r="C32" s="460">
        <v>931</v>
      </c>
      <c r="D32" s="69">
        <f t="shared" si="7"/>
        <v>14</v>
      </c>
      <c r="E32" s="10"/>
      <c r="F32" s="10">
        <v>3</v>
      </c>
      <c r="G32" s="10">
        <v>1</v>
      </c>
      <c r="H32" s="10">
        <v>4</v>
      </c>
      <c r="I32" s="10">
        <v>6</v>
      </c>
      <c r="J32" s="10"/>
      <c r="K32" s="10"/>
      <c r="L32" s="13"/>
      <c r="M32" s="13"/>
      <c r="N32" s="13"/>
      <c r="P32" s="7">
        <v>803</v>
      </c>
    </row>
    <row r="33" spans="1:16">
      <c r="A33" s="11"/>
      <c r="B33" s="422" t="s">
        <v>1239</v>
      </c>
      <c r="C33" s="460">
        <f>620+2</f>
        <v>622</v>
      </c>
      <c r="D33" s="69">
        <f t="shared" si="7"/>
        <v>10</v>
      </c>
      <c r="E33" s="10"/>
      <c r="F33" s="10"/>
      <c r="G33" s="10">
        <v>6</v>
      </c>
      <c r="H33" s="10">
        <v>4</v>
      </c>
      <c r="I33" s="10"/>
      <c r="J33" s="10"/>
      <c r="K33" s="10"/>
      <c r="L33" s="13"/>
      <c r="M33" s="13"/>
      <c r="N33" s="13"/>
    </row>
    <row r="34" spans="1:16" ht="36">
      <c r="A34" s="11"/>
      <c r="B34" s="16" t="s">
        <v>1251</v>
      </c>
      <c r="C34" s="460">
        <v>94</v>
      </c>
      <c r="D34" s="69">
        <f t="shared" si="7"/>
        <v>5</v>
      </c>
      <c r="E34" s="10"/>
      <c r="F34" s="10"/>
      <c r="G34" s="10">
        <v>1</v>
      </c>
      <c r="H34" s="10">
        <v>4</v>
      </c>
      <c r="I34" s="10"/>
      <c r="J34" s="10"/>
      <c r="K34" s="10"/>
      <c r="L34" s="13"/>
      <c r="M34" s="13"/>
      <c r="N34" s="13"/>
      <c r="P34" s="7">
        <v>78</v>
      </c>
    </row>
    <row r="35" spans="1:16" ht="35.4">
      <c r="A35" s="11">
        <v>2</v>
      </c>
      <c r="B35" s="19" t="s">
        <v>1252</v>
      </c>
      <c r="C35" s="461"/>
      <c r="D35" s="68">
        <f t="shared" si="7"/>
        <v>19</v>
      </c>
      <c r="E35" s="65"/>
      <c r="F35" s="70">
        <v>4</v>
      </c>
      <c r="G35" s="70">
        <v>6</v>
      </c>
      <c r="H35" s="70">
        <v>9</v>
      </c>
      <c r="I35" s="10"/>
      <c r="J35" s="10"/>
      <c r="K35" s="10"/>
      <c r="L35" s="13"/>
      <c r="M35" s="13"/>
      <c r="N35" s="13"/>
    </row>
    <row r="36" spans="1:16">
      <c r="C36" s="71">
        <f>C12+C17+C19+C29</f>
        <v>4965</v>
      </c>
      <c r="D36" s="64"/>
      <c r="E36" s="64"/>
      <c r="F36" s="64"/>
      <c r="G36" s="64"/>
      <c r="H36" s="64"/>
      <c r="I36" s="64"/>
      <c r="J36" s="64"/>
      <c r="K36" s="64"/>
      <c r="L36" s="63" t="s">
        <v>3019</v>
      </c>
    </row>
    <row r="37" spans="1:16">
      <c r="L37" s="63" t="s">
        <v>1435</v>
      </c>
    </row>
    <row r="38" spans="1:16">
      <c r="I38" s="71"/>
      <c r="L38" s="62" t="s">
        <v>1436</v>
      </c>
    </row>
    <row r="39" spans="1:16">
      <c r="L39" s="63"/>
    </row>
    <row r="40" spans="1:16">
      <c r="L40" s="63"/>
    </row>
    <row r="41" spans="1:16" ht="29.25" customHeight="1">
      <c r="A41" s="27"/>
      <c r="B41" s="27"/>
      <c r="D41" s="27"/>
      <c r="E41" s="27"/>
      <c r="F41" s="27"/>
      <c r="G41" s="27"/>
      <c r="H41" s="27"/>
      <c r="I41" s="27"/>
      <c r="J41" s="27"/>
      <c r="K41" s="27"/>
      <c r="L41" s="63"/>
      <c r="M41" s="27"/>
    </row>
    <row r="42" spans="1:16">
      <c r="A42" s="27"/>
      <c r="B42" s="27"/>
      <c r="D42" s="27"/>
      <c r="E42" s="27"/>
      <c r="F42" s="27"/>
      <c r="G42" s="27"/>
      <c r="H42" s="27"/>
      <c r="I42" s="27"/>
      <c r="J42" s="27"/>
      <c r="K42" s="27"/>
      <c r="L42" s="63"/>
      <c r="M42" s="27"/>
    </row>
    <row r="43" spans="1:16">
      <c r="A43" s="27"/>
      <c r="B43" s="61"/>
      <c r="C43" s="71"/>
      <c r="D43" s="61"/>
      <c r="E43" s="27"/>
      <c r="F43" s="27"/>
      <c r="G43" s="27"/>
      <c r="H43" s="27"/>
      <c r="I43" s="27"/>
      <c r="J43" s="27"/>
      <c r="K43" s="27"/>
      <c r="L43" s="62" t="s">
        <v>223</v>
      </c>
      <c r="M43" s="27"/>
    </row>
    <row r="44" spans="1:16">
      <c r="A44" s="27"/>
      <c r="B44" s="61"/>
      <c r="C44" s="71"/>
      <c r="D44" s="61"/>
      <c r="E44" s="27"/>
      <c r="F44" s="27"/>
      <c r="G44" s="27"/>
      <c r="H44" s="27"/>
      <c r="I44" s="27"/>
      <c r="J44" s="27"/>
      <c r="K44" s="27"/>
      <c r="L44" s="62"/>
      <c r="M44" s="27"/>
    </row>
    <row r="45" spans="1:16">
      <c r="A45" s="432"/>
      <c r="B45" s="432" t="s">
        <v>1253</v>
      </c>
      <c r="C45" s="432"/>
      <c r="D45" s="432"/>
      <c r="E45" s="432">
        <v>5</v>
      </c>
      <c r="F45" s="432">
        <v>3</v>
      </c>
      <c r="G45" s="432">
        <v>2</v>
      </c>
      <c r="H45" s="432">
        <v>1</v>
      </c>
      <c r="I45" s="432">
        <v>0.3</v>
      </c>
      <c r="J45" s="432"/>
      <c r="K45" s="432"/>
      <c r="L45" s="64"/>
      <c r="M45" s="27"/>
    </row>
    <row r="46" spans="1:16">
      <c r="A46" s="432">
        <v>1</v>
      </c>
      <c r="B46" s="432" t="s">
        <v>1254</v>
      </c>
      <c r="C46" s="432"/>
      <c r="D46" s="432">
        <f>SUM(E46:I46)</f>
        <v>189</v>
      </c>
      <c r="E46" s="432">
        <f>E10</f>
        <v>8</v>
      </c>
      <c r="F46" s="432">
        <f>F10</f>
        <v>21</v>
      </c>
      <c r="G46" s="432">
        <f>G10</f>
        <v>26</v>
      </c>
      <c r="H46" s="432">
        <f>H10</f>
        <v>126</v>
      </c>
      <c r="I46" s="432">
        <f>I10</f>
        <v>8</v>
      </c>
      <c r="J46" s="432"/>
      <c r="K46" s="432"/>
      <c r="L46" s="64"/>
      <c r="M46" s="27"/>
    </row>
    <row r="47" spans="1:16">
      <c r="A47" s="432"/>
      <c r="B47" s="432" t="s">
        <v>1255</v>
      </c>
      <c r="C47" s="432"/>
      <c r="D47" s="432">
        <f>SUM(E47:I47)</f>
        <v>283.39999999999998</v>
      </c>
      <c r="E47" s="432">
        <f>E45*E46</f>
        <v>40</v>
      </c>
      <c r="F47" s="432">
        <f t="shared" ref="F47:I47" si="8">F45*F46</f>
        <v>63</v>
      </c>
      <c r="G47" s="432">
        <f t="shared" si="8"/>
        <v>52</v>
      </c>
      <c r="H47" s="432">
        <f t="shared" si="8"/>
        <v>126</v>
      </c>
      <c r="I47" s="432">
        <f t="shared" si="8"/>
        <v>2.4</v>
      </c>
      <c r="J47" s="432"/>
      <c r="K47" s="432"/>
      <c r="L47" s="64"/>
      <c r="M47" s="27"/>
    </row>
    <row r="48" spans="1:16">
      <c r="A48" s="432">
        <v>2</v>
      </c>
      <c r="B48" s="432" t="s">
        <v>1256</v>
      </c>
      <c r="C48" s="432"/>
      <c r="D48" s="432">
        <f>SUM(E48:I48)</f>
        <v>19</v>
      </c>
      <c r="E48" s="432">
        <f>E35</f>
        <v>0</v>
      </c>
      <c r="F48" s="432">
        <f t="shared" ref="F48:I48" si="9">F35</f>
        <v>4</v>
      </c>
      <c r="G48" s="432">
        <f t="shared" si="9"/>
        <v>6</v>
      </c>
      <c r="H48" s="432">
        <f t="shared" si="9"/>
        <v>9</v>
      </c>
      <c r="I48" s="432">
        <f t="shared" si="9"/>
        <v>0</v>
      </c>
      <c r="J48" s="432"/>
      <c r="K48" s="432"/>
      <c r="L48" s="64"/>
      <c r="M48" s="27"/>
    </row>
    <row r="49" spans="1:13">
      <c r="A49" s="432"/>
      <c r="B49" s="432" t="s">
        <v>1257</v>
      </c>
      <c r="C49" s="432"/>
      <c r="D49" s="432">
        <f t="shared" ref="D49" si="10">SUM(E49:I49)</f>
        <v>33</v>
      </c>
      <c r="E49" s="432">
        <f>E48*E45</f>
        <v>0</v>
      </c>
      <c r="F49" s="432">
        <f t="shared" ref="F49:I49" si="11">F48*F45</f>
        <v>12</v>
      </c>
      <c r="G49" s="432">
        <f t="shared" si="11"/>
        <v>12</v>
      </c>
      <c r="H49" s="432">
        <f t="shared" si="11"/>
        <v>9</v>
      </c>
      <c r="I49" s="432">
        <f t="shared" si="11"/>
        <v>0</v>
      </c>
      <c r="J49" s="432"/>
      <c r="K49" s="432"/>
      <c r="L49" s="64"/>
      <c r="M49" s="27"/>
    </row>
    <row r="50" spans="1:13">
      <c r="A50" s="432"/>
      <c r="B50" s="433" t="s">
        <v>1258</v>
      </c>
      <c r="C50" s="433"/>
      <c r="D50" s="433">
        <f>D47+D49</f>
        <v>316.39999999999998</v>
      </c>
      <c r="E50" s="432"/>
      <c r="F50" s="432"/>
      <c r="G50" s="432"/>
      <c r="H50" s="432"/>
      <c r="I50" s="432"/>
      <c r="J50" s="432"/>
      <c r="K50" s="432"/>
      <c r="L50" s="64"/>
      <c r="M50" s="27"/>
    </row>
    <row r="51" spans="1:13">
      <c r="A51" s="432"/>
      <c r="B51" s="432" t="s">
        <v>249</v>
      </c>
      <c r="C51" s="432"/>
      <c r="D51" s="432"/>
      <c r="E51" s="434">
        <f t="shared" ref="E51:J51" si="12">E12</f>
        <v>3</v>
      </c>
      <c r="F51" s="434">
        <f t="shared" si="12"/>
        <v>7</v>
      </c>
      <c r="G51" s="434">
        <f t="shared" si="12"/>
        <v>7</v>
      </c>
      <c r="H51" s="434">
        <f t="shared" si="12"/>
        <v>23</v>
      </c>
      <c r="I51" s="434">
        <f t="shared" si="12"/>
        <v>1</v>
      </c>
      <c r="J51" s="434">
        <f t="shared" si="12"/>
        <v>0</v>
      </c>
      <c r="K51" s="434">
        <v>0</v>
      </c>
      <c r="L51" s="64"/>
      <c r="M51" s="27"/>
    </row>
    <row r="52" spans="1:13">
      <c r="A52" s="432"/>
      <c r="B52" s="432"/>
      <c r="C52" s="432"/>
      <c r="D52" s="432">
        <f>SUM(E52:I52)</f>
        <v>73.3</v>
      </c>
      <c r="E52" s="432">
        <f>E51*E45</f>
        <v>15</v>
      </c>
      <c r="F52" s="432">
        <f t="shared" ref="F52:I52" si="13">F51*F45</f>
        <v>21</v>
      </c>
      <c r="G52" s="432">
        <f t="shared" si="13"/>
        <v>14</v>
      </c>
      <c r="H52" s="432">
        <f t="shared" si="13"/>
        <v>23</v>
      </c>
      <c r="I52" s="432">
        <f t="shared" si="13"/>
        <v>0.3</v>
      </c>
      <c r="J52" s="432"/>
      <c r="K52" s="432"/>
      <c r="L52" s="64"/>
      <c r="M52" s="27"/>
    </row>
    <row r="53" spans="1:13">
      <c r="A53" s="432"/>
      <c r="B53" s="432" t="s">
        <v>250</v>
      </c>
      <c r="C53" s="432"/>
      <c r="D53" s="432"/>
      <c r="E53" s="435">
        <f>E18</f>
        <v>0</v>
      </c>
      <c r="F53" s="435">
        <f>F18</f>
        <v>1</v>
      </c>
      <c r="G53" s="435">
        <f>G18</f>
        <v>2</v>
      </c>
      <c r="H53" s="435">
        <f>H18</f>
        <v>0</v>
      </c>
      <c r="I53" s="435">
        <f>I18</f>
        <v>0</v>
      </c>
      <c r="J53" s="432"/>
      <c r="K53" s="432"/>
      <c r="L53" s="64"/>
      <c r="M53" s="27"/>
    </row>
    <row r="54" spans="1:13">
      <c r="A54" s="432"/>
      <c r="B54" s="432"/>
      <c r="C54" s="432"/>
      <c r="D54" s="432">
        <f t="shared" ref="D54:D56" si="14">SUM(E54:I54)</f>
        <v>7</v>
      </c>
      <c r="E54" s="432">
        <f>E45*E53</f>
        <v>0</v>
      </c>
      <c r="F54" s="432">
        <f t="shared" ref="F54:H54" si="15">F45*F53</f>
        <v>3</v>
      </c>
      <c r="G54" s="432">
        <f t="shared" si="15"/>
        <v>4</v>
      </c>
      <c r="H54" s="432">
        <f t="shared" si="15"/>
        <v>0</v>
      </c>
      <c r="I54" s="432"/>
      <c r="J54" s="432"/>
      <c r="K54" s="432"/>
      <c r="L54" s="64"/>
      <c r="M54" s="27"/>
    </row>
    <row r="55" spans="1:13">
      <c r="A55" s="432"/>
      <c r="B55" s="432" t="s">
        <v>251</v>
      </c>
      <c r="C55" s="432"/>
      <c r="D55" s="432"/>
      <c r="E55" s="432">
        <f>E19</f>
        <v>4</v>
      </c>
      <c r="F55" s="432">
        <f>F19</f>
        <v>6</v>
      </c>
      <c r="G55" s="432">
        <f>G19</f>
        <v>4</v>
      </c>
      <c r="H55" s="432">
        <f>H19</f>
        <v>53</v>
      </c>
      <c r="I55" s="432">
        <f>I19</f>
        <v>1</v>
      </c>
      <c r="J55" s="432"/>
      <c r="K55" s="432"/>
      <c r="L55" s="64"/>
      <c r="M55" s="27"/>
    </row>
    <row r="56" spans="1:13">
      <c r="A56" s="432"/>
      <c r="B56" s="432"/>
      <c r="C56" s="432"/>
      <c r="D56" s="432">
        <f t="shared" si="14"/>
        <v>99.3</v>
      </c>
      <c r="E56" s="432">
        <f>E45*E55</f>
        <v>20</v>
      </c>
      <c r="F56" s="432">
        <f t="shared" ref="F56:I56" si="16">F45*F55</f>
        <v>18</v>
      </c>
      <c r="G56" s="432">
        <f t="shared" si="16"/>
        <v>8</v>
      </c>
      <c r="H56" s="432">
        <f t="shared" si="16"/>
        <v>53</v>
      </c>
      <c r="I56" s="432">
        <f t="shared" si="16"/>
        <v>0.3</v>
      </c>
      <c r="J56" s="432"/>
      <c r="K56" s="432"/>
      <c r="L56" s="64"/>
      <c r="M56" s="27"/>
    </row>
    <row r="57" spans="1:13">
      <c r="A57" s="432"/>
      <c r="B57" s="432" t="s">
        <v>253</v>
      </c>
      <c r="C57" s="432"/>
      <c r="D57" s="432"/>
      <c r="E57" s="432">
        <f>E29</f>
        <v>1</v>
      </c>
      <c r="F57" s="432">
        <f t="shared" ref="F57:I57" si="17">F29</f>
        <v>3</v>
      </c>
      <c r="G57" s="432">
        <f t="shared" si="17"/>
        <v>8</v>
      </c>
      <c r="H57" s="432">
        <f t="shared" si="17"/>
        <v>40</v>
      </c>
      <c r="I57" s="432">
        <f t="shared" si="17"/>
        <v>6</v>
      </c>
      <c r="J57" s="432"/>
      <c r="K57" s="432"/>
      <c r="L57" s="64"/>
      <c r="M57" s="27"/>
    </row>
    <row r="58" spans="1:13">
      <c r="A58" s="432"/>
      <c r="B58" s="432"/>
      <c r="C58" s="432"/>
      <c r="D58" s="432">
        <f>SUM(E58:I58)</f>
        <v>71.8</v>
      </c>
      <c r="E58" s="432">
        <f>E57*E45</f>
        <v>5</v>
      </c>
      <c r="F58" s="432">
        <f t="shared" ref="F58:I58" si="18">F57*F45</f>
        <v>9</v>
      </c>
      <c r="G58" s="432">
        <f t="shared" si="18"/>
        <v>16</v>
      </c>
      <c r="H58" s="432">
        <f t="shared" si="18"/>
        <v>40</v>
      </c>
      <c r="I58" s="432">
        <f t="shared" si="18"/>
        <v>1.7999999999999998</v>
      </c>
      <c r="J58" s="432"/>
      <c r="K58" s="432"/>
      <c r="L58" s="64"/>
      <c r="M58" s="27"/>
    </row>
    <row r="59" spans="1:13">
      <c r="A59" s="432"/>
      <c r="B59" s="432"/>
      <c r="C59" s="432"/>
      <c r="D59" s="432"/>
      <c r="E59" s="432"/>
      <c r="F59" s="432"/>
      <c r="G59" s="432"/>
      <c r="H59" s="432"/>
      <c r="I59" s="432"/>
      <c r="J59" s="432"/>
      <c r="K59" s="432"/>
      <c r="L59" s="64"/>
      <c r="M59" s="27"/>
    </row>
    <row r="60" spans="1:13" ht="18.600000000000001" thickBot="1">
      <c r="A60" s="64"/>
      <c r="B60" s="64"/>
      <c r="D60" s="64">
        <f>SUM(E60:I60)</f>
        <v>189</v>
      </c>
      <c r="E60" s="436">
        <f>E48+E51+E53+E55+E57</f>
        <v>8</v>
      </c>
      <c r="F60" s="436">
        <f t="shared" ref="F60:I60" si="19">F48+F51+F53+F55+F57</f>
        <v>21</v>
      </c>
      <c r="G60" s="436">
        <f t="shared" si="19"/>
        <v>27</v>
      </c>
      <c r="H60" s="436">
        <f t="shared" si="19"/>
        <v>125</v>
      </c>
      <c r="I60" s="436">
        <f t="shared" si="19"/>
        <v>8</v>
      </c>
      <c r="J60" s="64"/>
      <c r="K60" s="64"/>
      <c r="L60" s="64"/>
      <c r="M60" s="27"/>
    </row>
    <row r="61" spans="1:13">
      <c r="A61" s="64"/>
      <c r="B61" s="64"/>
      <c r="D61" s="64">
        <f>SUM(E61:I61)</f>
        <v>284.39999999999998</v>
      </c>
      <c r="E61" s="64">
        <f>E60*E45</f>
        <v>40</v>
      </c>
      <c r="F61" s="64">
        <f t="shared" ref="F61:I61" si="20">F60*F45</f>
        <v>63</v>
      </c>
      <c r="G61" s="64">
        <f t="shared" si="20"/>
        <v>54</v>
      </c>
      <c r="H61" s="64">
        <f t="shared" si="20"/>
        <v>125</v>
      </c>
      <c r="I61" s="64">
        <f t="shared" si="20"/>
        <v>2.4</v>
      </c>
      <c r="J61" s="64"/>
      <c r="K61" s="64"/>
      <c r="L61" s="64"/>
      <c r="M61" s="27"/>
    </row>
    <row r="62" spans="1:13">
      <c r="A62" s="27"/>
      <c r="B62" s="27"/>
      <c r="D62" s="27"/>
      <c r="E62" s="27"/>
      <c r="F62" s="27"/>
      <c r="G62" s="27"/>
      <c r="H62" s="27"/>
      <c r="I62" s="27"/>
      <c r="J62" s="27"/>
      <c r="K62" s="27"/>
      <c r="L62" s="27"/>
      <c r="M62" s="27"/>
    </row>
  </sheetData>
  <mergeCells count="9">
    <mergeCell ref="A1:N1"/>
    <mergeCell ref="A6:N6"/>
    <mergeCell ref="A8:A9"/>
    <mergeCell ref="B8:B9"/>
    <mergeCell ref="D8:D9"/>
    <mergeCell ref="E8:F8"/>
    <mergeCell ref="G8:K8"/>
    <mergeCell ref="L8:N8"/>
    <mergeCell ref="A5:N5"/>
  </mergeCells>
  <printOptions horizontalCentered="1"/>
  <pageMargins left="0.51181102362204722" right="0.31496062992125984" top="0.55118110236220474" bottom="0.55118110236220474" header="0.31496062992125984" footer="0.31496062992125984"/>
  <pageSetup paperSize="9" orientation="landscape" r:id="rId1"/>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0"/>
  <sheetViews>
    <sheetView topLeftCell="A391" workbookViewId="0">
      <selection activeCell="G408" sqref="G408"/>
    </sheetView>
  </sheetViews>
  <sheetFormatPr defaultRowHeight="15.6"/>
  <cols>
    <col min="1" max="1" width="5.44140625" customWidth="1"/>
    <col min="2" max="2" width="26.6640625" customWidth="1"/>
    <col min="3" max="3" width="11.33203125" bestFit="1" customWidth="1"/>
    <col min="7" max="7" width="18.109375" style="427" customWidth="1"/>
  </cols>
  <sheetData>
    <row r="1" spans="1:11" s="7" customFormat="1" ht="18">
      <c r="A1" s="507" t="s">
        <v>1222</v>
      </c>
      <c r="B1" s="507"/>
      <c r="C1" s="507"/>
      <c r="D1" s="507"/>
      <c r="E1" s="507"/>
      <c r="F1" s="507"/>
      <c r="G1" s="507"/>
      <c r="H1" s="27"/>
      <c r="I1" s="27"/>
      <c r="J1" s="27"/>
      <c r="K1" s="27"/>
    </row>
    <row r="2" spans="1:11" ht="18">
      <c r="A2" s="7" t="s">
        <v>1223</v>
      </c>
      <c r="B2" s="7"/>
      <c r="C2" s="7"/>
      <c r="D2" s="7"/>
      <c r="E2" s="7"/>
      <c r="F2" s="7"/>
      <c r="G2" s="424"/>
    </row>
    <row r="3" spans="1:11" ht="18">
      <c r="A3" s="8" t="s">
        <v>1224</v>
      </c>
      <c r="B3" s="7"/>
      <c r="C3" s="7"/>
      <c r="D3" s="7"/>
      <c r="E3" s="7"/>
      <c r="F3" s="7"/>
      <c r="G3" s="424"/>
    </row>
    <row r="4" spans="1:11" ht="18">
      <c r="A4" s="8"/>
      <c r="B4" s="7"/>
      <c r="C4" s="7"/>
      <c r="D4" s="7"/>
      <c r="E4" s="7"/>
      <c r="F4" s="7"/>
      <c r="G4" s="424"/>
    </row>
    <row r="5" spans="1:11">
      <c r="A5" s="514" t="s">
        <v>261</v>
      </c>
      <c r="B5" s="514"/>
      <c r="C5" s="514"/>
      <c r="D5" s="514"/>
      <c r="E5" s="514"/>
      <c r="F5" s="514"/>
      <c r="G5" s="514"/>
    </row>
    <row r="6" spans="1:11" ht="42.75" customHeight="1">
      <c r="A6" s="515" t="s">
        <v>3002</v>
      </c>
      <c r="B6" s="515"/>
      <c r="C6" s="515"/>
      <c r="D6" s="515"/>
      <c r="E6" s="515"/>
      <c r="F6" s="515"/>
      <c r="G6" s="515"/>
    </row>
    <row r="7" spans="1:11" ht="17.399999999999999">
      <c r="A7" s="20"/>
      <c r="B7" s="20"/>
      <c r="C7" s="20"/>
      <c r="D7" s="20"/>
      <c r="E7" s="20"/>
      <c r="F7" s="20"/>
      <c r="G7" s="425"/>
    </row>
    <row r="8" spans="1:11">
      <c r="A8" s="516" t="s">
        <v>1259</v>
      </c>
      <c r="B8" s="516"/>
      <c r="C8" s="516"/>
      <c r="D8" s="516"/>
      <c r="E8" s="516"/>
      <c r="F8" s="516"/>
      <c r="G8" s="516"/>
    </row>
    <row r="9" spans="1:11">
      <c r="A9" s="23"/>
      <c r="B9" s="23"/>
      <c r="C9" s="23"/>
      <c r="D9" s="23"/>
      <c r="E9" s="23"/>
      <c r="F9" s="23"/>
      <c r="G9" s="426"/>
    </row>
    <row r="10" spans="1:11" ht="31.2">
      <c r="A10" s="24" t="s">
        <v>1260</v>
      </c>
      <c r="B10" s="24" t="s">
        <v>1432</v>
      </c>
      <c r="C10" s="24" t="s">
        <v>1431</v>
      </c>
      <c r="D10" s="24" t="s">
        <v>1261</v>
      </c>
      <c r="E10" s="25" t="s">
        <v>1227</v>
      </c>
      <c r="F10" s="25" t="s">
        <v>1228</v>
      </c>
      <c r="G10" s="24" t="s">
        <v>1430</v>
      </c>
    </row>
    <row r="11" spans="1:11" ht="16.2" customHeight="1">
      <c r="A11" s="24"/>
      <c r="B11" s="26" t="s">
        <v>1262</v>
      </c>
      <c r="C11" s="24"/>
      <c r="D11" s="24"/>
      <c r="E11" s="25"/>
      <c r="F11" s="25"/>
      <c r="G11" s="24"/>
    </row>
    <row r="12" spans="1:11" ht="16.2" customHeight="1">
      <c r="A12" s="83">
        <v>1</v>
      </c>
      <c r="B12" s="75" t="s">
        <v>1279</v>
      </c>
      <c r="C12" s="76">
        <v>18539</v>
      </c>
      <c r="D12" s="77" t="s">
        <v>1264</v>
      </c>
      <c r="E12" s="77" t="s">
        <v>1276</v>
      </c>
      <c r="F12" s="77" t="s">
        <v>1271</v>
      </c>
      <c r="G12" s="428" t="s">
        <v>72</v>
      </c>
    </row>
    <row r="13" spans="1:11" ht="16.2" customHeight="1">
      <c r="A13" s="83">
        <v>2</v>
      </c>
      <c r="B13" s="75" t="s">
        <v>1267</v>
      </c>
      <c r="C13" s="76">
        <v>29933</v>
      </c>
      <c r="D13" s="77" t="s">
        <v>1264</v>
      </c>
      <c r="E13" s="77"/>
      <c r="F13" s="77" t="s">
        <v>1265</v>
      </c>
      <c r="G13" s="428" t="s">
        <v>72</v>
      </c>
    </row>
    <row r="14" spans="1:11" ht="16.2" customHeight="1">
      <c r="A14" s="83">
        <v>3</v>
      </c>
      <c r="B14" s="75" t="s">
        <v>1272</v>
      </c>
      <c r="C14" s="76">
        <v>29717</v>
      </c>
      <c r="D14" s="77" t="s">
        <v>1264</v>
      </c>
      <c r="E14" s="77"/>
      <c r="F14" s="77" t="s">
        <v>1265</v>
      </c>
      <c r="G14" s="428" t="s">
        <v>72</v>
      </c>
    </row>
    <row r="15" spans="1:11" ht="16.2" customHeight="1">
      <c r="A15" s="83">
        <v>4</v>
      </c>
      <c r="B15" s="75" t="s">
        <v>1268</v>
      </c>
      <c r="C15" s="76">
        <v>28623</v>
      </c>
      <c r="D15" s="77" t="s">
        <v>1269</v>
      </c>
      <c r="E15" s="77"/>
      <c r="F15" s="77" t="s">
        <v>1265</v>
      </c>
      <c r="G15" s="428" t="s">
        <v>72</v>
      </c>
    </row>
    <row r="16" spans="1:11" ht="16.2" customHeight="1">
      <c r="A16" s="83">
        <v>5</v>
      </c>
      <c r="B16" s="75" t="s">
        <v>1266</v>
      </c>
      <c r="C16" s="76">
        <v>28658</v>
      </c>
      <c r="D16" s="77" t="s">
        <v>1264</v>
      </c>
      <c r="E16" s="77"/>
      <c r="F16" s="77" t="s">
        <v>1265</v>
      </c>
      <c r="G16" s="428" t="s">
        <v>72</v>
      </c>
    </row>
    <row r="17" spans="1:7" ht="16.2" customHeight="1">
      <c r="A17" s="83">
        <v>6</v>
      </c>
      <c r="B17" s="75" t="s">
        <v>1564</v>
      </c>
      <c r="C17" s="76">
        <v>30285</v>
      </c>
      <c r="D17" s="77" t="s">
        <v>1264</v>
      </c>
      <c r="E17" s="77"/>
      <c r="F17" s="77" t="s">
        <v>1265</v>
      </c>
      <c r="G17" s="428" t="s">
        <v>72</v>
      </c>
    </row>
    <row r="18" spans="1:7" ht="16.2" customHeight="1">
      <c r="A18" s="83">
        <v>7</v>
      </c>
      <c r="B18" s="75" t="s">
        <v>1263</v>
      </c>
      <c r="C18" s="76">
        <v>28370</v>
      </c>
      <c r="D18" s="77" t="s">
        <v>1264</v>
      </c>
      <c r="E18" s="77"/>
      <c r="F18" s="77" t="s">
        <v>1265</v>
      </c>
      <c r="G18" s="428" t="s">
        <v>72</v>
      </c>
    </row>
    <row r="19" spans="1:7" ht="16.2" customHeight="1">
      <c r="A19" s="83">
        <v>8</v>
      </c>
      <c r="B19" s="75" t="s">
        <v>147</v>
      </c>
      <c r="C19" s="76">
        <v>29822</v>
      </c>
      <c r="D19" s="77" t="s">
        <v>1264</v>
      </c>
      <c r="E19" s="77"/>
      <c r="F19" s="77" t="s">
        <v>1265</v>
      </c>
      <c r="G19" s="428" t="s">
        <v>72</v>
      </c>
    </row>
    <row r="20" spans="1:7" ht="16.2" customHeight="1">
      <c r="A20" s="83">
        <v>9</v>
      </c>
      <c r="B20" s="75" t="s">
        <v>1273</v>
      </c>
      <c r="C20" s="76">
        <v>16689</v>
      </c>
      <c r="D20" s="77" t="s">
        <v>1269</v>
      </c>
      <c r="E20" s="77" t="s">
        <v>1274</v>
      </c>
      <c r="F20" s="77" t="s">
        <v>1271</v>
      </c>
      <c r="G20" s="428" t="s">
        <v>72</v>
      </c>
    </row>
    <row r="21" spans="1:7" ht="16.2" customHeight="1">
      <c r="A21" s="83">
        <v>10</v>
      </c>
      <c r="B21" s="75" t="s">
        <v>1277</v>
      </c>
      <c r="C21" s="76">
        <v>29123</v>
      </c>
      <c r="D21" s="77" t="s">
        <v>1264</v>
      </c>
      <c r="E21" s="77"/>
      <c r="F21" s="77" t="s">
        <v>1265</v>
      </c>
      <c r="G21" s="428" t="s">
        <v>72</v>
      </c>
    </row>
    <row r="22" spans="1:7" ht="16.2" customHeight="1">
      <c r="A22" s="83">
        <v>11</v>
      </c>
      <c r="B22" s="75" t="s">
        <v>1275</v>
      </c>
      <c r="C22" s="76">
        <v>19088</v>
      </c>
      <c r="D22" s="77" t="s">
        <v>1264</v>
      </c>
      <c r="E22" s="77" t="s">
        <v>1276</v>
      </c>
      <c r="F22" s="77" t="s">
        <v>1271</v>
      </c>
      <c r="G22" s="428" t="s">
        <v>72</v>
      </c>
    </row>
    <row r="23" spans="1:7" ht="16.2" customHeight="1">
      <c r="A23" s="83">
        <v>12</v>
      </c>
      <c r="B23" s="75" t="s">
        <v>1270</v>
      </c>
      <c r="C23" s="76">
        <v>29182</v>
      </c>
      <c r="D23" s="77" t="s">
        <v>1269</v>
      </c>
      <c r="E23" s="77"/>
      <c r="F23" s="77" t="s">
        <v>1271</v>
      </c>
      <c r="G23" s="428" t="s">
        <v>72</v>
      </c>
    </row>
    <row r="24" spans="1:7" ht="16.2" customHeight="1">
      <c r="A24" s="83">
        <v>13</v>
      </c>
      <c r="B24" s="75" t="s">
        <v>1284</v>
      </c>
      <c r="C24" s="76">
        <v>17907</v>
      </c>
      <c r="D24" s="77" t="s">
        <v>1269</v>
      </c>
      <c r="E24" s="77" t="s">
        <v>1276</v>
      </c>
      <c r="F24" s="77" t="s">
        <v>1271</v>
      </c>
      <c r="G24" s="428" t="s">
        <v>57</v>
      </c>
    </row>
    <row r="25" spans="1:7" ht="16.2" customHeight="1">
      <c r="A25" s="83">
        <v>14</v>
      </c>
      <c r="B25" s="75" t="s">
        <v>1290</v>
      </c>
      <c r="C25" s="76">
        <v>28885</v>
      </c>
      <c r="D25" s="77" t="s">
        <v>1269</v>
      </c>
      <c r="E25" s="77"/>
      <c r="F25" s="77" t="s">
        <v>1265</v>
      </c>
      <c r="G25" s="428" t="s">
        <v>57</v>
      </c>
    </row>
    <row r="26" spans="1:7" ht="16.2" customHeight="1">
      <c r="A26" s="83">
        <v>15</v>
      </c>
      <c r="B26" s="75" t="s">
        <v>1293</v>
      </c>
      <c r="C26" s="76">
        <v>18898</v>
      </c>
      <c r="D26" s="77" t="s">
        <v>1269</v>
      </c>
      <c r="E26" s="77" t="s">
        <v>1276</v>
      </c>
      <c r="F26" s="77" t="s">
        <v>1271</v>
      </c>
      <c r="G26" s="428" t="s">
        <v>57</v>
      </c>
    </row>
    <row r="27" spans="1:7" ht="16.2" customHeight="1">
      <c r="A27" s="83">
        <v>16</v>
      </c>
      <c r="B27" s="75" t="s">
        <v>1294</v>
      </c>
      <c r="C27" s="76">
        <v>16668</v>
      </c>
      <c r="D27" s="77" t="s">
        <v>1269</v>
      </c>
      <c r="E27" s="77"/>
      <c r="F27" s="77" t="s">
        <v>1271</v>
      </c>
      <c r="G27" s="428" t="s">
        <v>57</v>
      </c>
    </row>
    <row r="28" spans="1:7" ht="16.2" customHeight="1">
      <c r="A28" s="83">
        <v>17</v>
      </c>
      <c r="B28" s="75" t="s">
        <v>1295</v>
      </c>
      <c r="C28" s="76">
        <v>29186</v>
      </c>
      <c r="D28" s="77" t="s">
        <v>1264</v>
      </c>
      <c r="E28" s="77"/>
      <c r="F28" s="77" t="s">
        <v>1265</v>
      </c>
      <c r="G28" s="428" t="s">
        <v>57</v>
      </c>
    </row>
    <row r="29" spans="1:7" ht="16.2" customHeight="1">
      <c r="A29" s="83">
        <v>18</v>
      </c>
      <c r="B29" s="75" t="s">
        <v>1288</v>
      </c>
      <c r="C29" s="76">
        <v>25954</v>
      </c>
      <c r="D29" s="77" t="s">
        <v>1269</v>
      </c>
      <c r="E29" s="77"/>
      <c r="F29" s="77" t="s">
        <v>1271</v>
      </c>
      <c r="G29" s="428" t="s">
        <v>57</v>
      </c>
    </row>
    <row r="30" spans="1:7" ht="16.2" customHeight="1">
      <c r="A30" s="83">
        <v>19</v>
      </c>
      <c r="B30" s="75" t="s">
        <v>1292</v>
      </c>
      <c r="C30" s="76">
        <v>16547</v>
      </c>
      <c r="D30" s="77" t="s">
        <v>1269</v>
      </c>
      <c r="E30" s="77" t="s">
        <v>1274</v>
      </c>
      <c r="F30" s="77" t="s">
        <v>1271</v>
      </c>
      <c r="G30" s="428" t="s">
        <v>57</v>
      </c>
    </row>
    <row r="31" spans="1:7" ht="16.2" customHeight="1">
      <c r="A31" s="83">
        <v>20</v>
      </c>
      <c r="B31" s="75" t="s">
        <v>1289</v>
      </c>
      <c r="C31" s="76">
        <v>27192</v>
      </c>
      <c r="D31" s="77" t="s">
        <v>1269</v>
      </c>
      <c r="E31" s="77"/>
      <c r="F31" s="77" t="s">
        <v>1265</v>
      </c>
      <c r="G31" s="428" t="s">
        <v>57</v>
      </c>
    </row>
    <row r="32" spans="1:7" ht="16.2" customHeight="1">
      <c r="A32" s="83">
        <v>21</v>
      </c>
      <c r="B32" s="75" t="s">
        <v>1291</v>
      </c>
      <c r="C32" s="76">
        <v>29854</v>
      </c>
      <c r="D32" s="77" t="s">
        <v>1269</v>
      </c>
      <c r="E32" s="77"/>
      <c r="F32" s="77" t="s">
        <v>1265</v>
      </c>
      <c r="G32" s="428" t="s">
        <v>57</v>
      </c>
    </row>
    <row r="33" spans="1:7" ht="16.2" customHeight="1">
      <c r="A33" s="83">
        <v>22</v>
      </c>
      <c r="B33" s="75" t="s">
        <v>1296</v>
      </c>
      <c r="C33" s="76">
        <v>14010</v>
      </c>
      <c r="D33" s="77" t="s">
        <v>1269</v>
      </c>
      <c r="E33" s="77" t="s">
        <v>1276</v>
      </c>
      <c r="F33" s="77" t="s">
        <v>1271</v>
      </c>
      <c r="G33" s="428" t="s">
        <v>1565</v>
      </c>
    </row>
    <row r="34" spans="1:7" ht="16.2" customHeight="1">
      <c r="A34" s="83">
        <v>23</v>
      </c>
      <c r="B34" s="75" t="s">
        <v>1297</v>
      </c>
      <c r="C34" s="76">
        <v>17613</v>
      </c>
      <c r="D34" s="77" t="s">
        <v>1269</v>
      </c>
      <c r="E34" s="77"/>
      <c r="F34" s="77" t="s">
        <v>1271</v>
      </c>
      <c r="G34" s="428" t="s">
        <v>57</v>
      </c>
    </row>
    <row r="35" spans="1:7" ht="16.2" customHeight="1">
      <c r="A35" s="83">
        <v>24</v>
      </c>
      <c r="B35" s="75" t="s">
        <v>1306</v>
      </c>
      <c r="C35" s="76">
        <v>21454</v>
      </c>
      <c r="D35" s="77" t="s">
        <v>1269</v>
      </c>
      <c r="E35" s="77"/>
      <c r="F35" s="77" t="s">
        <v>1271</v>
      </c>
      <c r="G35" s="428" t="s">
        <v>68</v>
      </c>
    </row>
    <row r="36" spans="1:7" ht="16.2" customHeight="1">
      <c r="A36" s="83">
        <v>25</v>
      </c>
      <c r="B36" s="75" t="s">
        <v>1304</v>
      </c>
      <c r="C36" s="76">
        <v>29381</v>
      </c>
      <c r="D36" s="77" t="s">
        <v>1264</v>
      </c>
      <c r="E36" s="77"/>
      <c r="F36" s="77" t="s">
        <v>1265</v>
      </c>
      <c r="G36" s="428" t="s">
        <v>68</v>
      </c>
    </row>
    <row r="37" spans="1:7" ht="16.2" customHeight="1">
      <c r="A37" s="83">
        <v>26</v>
      </c>
      <c r="B37" s="75" t="s">
        <v>1305</v>
      </c>
      <c r="C37" s="76">
        <v>29360</v>
      </c>
      <c r="D37" s="77" t="s">
        <v>1264</v>
      </c>
      <c r="E37" s="77"/>
      <c r="F37" s="77" t="s">
        <v>1265</v>
      </c>
      <c r="G37" s="428" t="s">
        <v>68</v>
      </c>
    </row>
    <row r="38" spans="1:7" ht="16.2" customHeight="1">
      <c r="A38" s="83">
        <v>27</v>
      </c>
      <c r="B38" s="75" t="s">
        <v>1302</v>
      </c>
      <c r="C38" s="76">
        <v>26891</v>
      </c>
      <c r="D38" s="77" t="s">
        <v>1269</v>
      </c>
      <c r="E38" s="77"/>
      <c r="F38" s="77" t="s">
        <v>1265</v>
      </c>
      <c r="G38" s="428" t="s">
        <v>68</v>
      </c>
    </row>
    <row r="39" spans="1:7" ht="16.2" customHeight="1">
      <c r="A39" s="83">
        <v>28</v>
      </c>
      <c r="B39" s="75" t="s">
        <v>1298</v>
      </c>
      <c r="C39" s="76">
        <v>15972</v>
      </c>
      <c r="D39" s="77" t="s">
        <v>1264</v>
      </c>
      <c r="E39" s="77"/>
      <c r="F39" s="77" t="s">
        <v>1299</v>
      </c>
      <c r="G39" s="428" t="s">
        <v>68</v>
      </c>
    </row>
    <row r="40" spans="1:7" ht="16.2" customHeight="1">
      <c r="A40" s="83">
        <v>29</v>
      </c>
      <c r="B40" s="75" t="s">
        <v>1300</v>
      </c>
      <c r="C40" s="76">
        <v>27751</v>
      </c>
      <c r="D40" s="77" t="s">
        <v>1264</v>
      </c>
      <c r="E40" s="77"/>
      <c r="F40" s="77" t="s">
        <v>1265</v>
      </c>
      <c r="G40" s="428" t="s">
        <v>68</v>
      </c>
    </row>
    <row r="41" spans="1:7" ht="16.2" customHeight="1">
      <c r="A41" s="83">
        <v>30</v>
      </c>
      <c r="B41" s="75" t="s">
        <v>1313</v>
      </c>
      <c r="C41" s="76">
        <v>27981</v>
      </c>
      <c r="D41" s="77" t="s">
        <v>1264</v>
      </c>
      <c r="E41" s="77"/>
      <c r="F41" s="77" t="s">
        <v>1265</v>
      </c>
      <c r="G41" s="428" t="s">
        <v>70</v>
      </c>
    </row>
    <row r="42" spans="1:7" ht="16.2" customHeight="1">
      <c r="A42" s="83">
        <v>31</v>
      </c>
      <c r="B42" s="75" t="s">
        <v>1314</v>
      </c>
      <c r="C42" s="76">
        <v>29969</v>
      </c>
      <c r="D42" s="77" t="s">
        <v>1269</v>
      </c>
      <c r="E42" s="77"/>
      <c r="F42" s="77" t="s">
        <v>1265</v>
      </c>
      <c r="G42" s="428" t="s">
        <v>70</v>
      </c>
    </row>
    <row r="43" spans="1:7" ht="16.2" customHeight="1">
      <c r="A43" s="83">
        <v>32</v>
      </c>
      <c r="B43" s="75" t="s">
        <v>1308</v>
      </c>
      <c r="C43" s="76">
        <v>28625</v>
      </c>
      <c r="D43" s="77" t="s">
        <v>1269</v>
      </c>
      <c r="E43" s="77"/>
      <c r="F43" s="77" t="s">
        <v>1265</v>
      </c>
      <c r="G43" s="428" t="s">
        <v>70</v>
      </c>
    </row>
    <row r="44" spans="1:7" ht="16.2" customHeight="1">
      <c r="A44" s="83">
        <v>33</v>
      </c>
      <c r="B44" s="78" t="s">
        <v>1315</v>
      </c>
      <c r="C44" s="79">
        <v>15600</v>
      </c>
      <c r="D44" s="80" t="s">
        <v>1269</v>
      </c>
      <c r="E44" s="80" t="s">
        <v>1274</v>
      </c>
      <c r="F44" s="80" t="s">
        <v>1316</v>
      </c>
      <c r="G44" s="428" t="s">
        <v>72</v>
      </c>
    </row>
    <row r="45" spans="1:7" ht="16.2" customHeight="1">
      <c r="A45" s="83">
        <v>34</v>
      </c>
      <c r="B45" s="75" t="s">
        <v>1309</v>
      </c>
      <c r="C45" s="76">
        <v>26705</v>
      </c>
      <c r="D45" s="77" t="s">
        <v>1264</v>
      </c>
      <c r="E45" s="77"/>
      <c r="F45" s="77" t="s">
        <v>1265</v>
      </c>
      <c r="G45" s="428" t="s">
        <v>70</v>
      </c>
    </row>
    <row r="46" spans="1:7" ht="16.2" customHeight="1">
      <c r="A46" s="83">
        <v>35</v>
      </c>
      <c r="B46" s="78" t="s">
        <v>1318</v>
      </c>
      <c r="C46" s="79">
        <v>17185</v>
      </c>
      <c r="D46" s="80" t="s">
        <v>1269</v>
      </c>
      <c r="E46" s="80" t="s">
        <v>1276</v>
      </c>
      <c r="F46" s="80" t="s">
        <v>1271</v>
      </c>
      <c r="G46" s="428" t="s">
        <v>72</v>
      </c>
    </row>
    <row r="47" spans="1:7" ht="16.2" customHeight="1">
      <c r="A47" s="83">
        <v>36</v>
      </c>
      <c r="B47" s="75" t="s">
        <v>1319</v>
      </c>
      <c r="C47" s="76">
        <v>22156</v>
      </c>
      <c r="D47" s="77" t="s">
        <v>1269</v>
      </c>
      <c r="E47" s="77"/>
      <c r="F47" s="77" t="s">
        <v>1271</v>
      </c>
      <c r="G47" s="428" t="s">
        <v>70</v>
      </c>
    </row>
    <row r="48" spans="1:7" ht="16.2" customHeight="1">
      <c r="A48" s="83">
        <v>37</v>
      </c>
      <c r="B48" s="75" t="s">
        <v>1317</v>
      </c>
      <c r="C48" s="76">
        <v>18143</v>
      </c>
      <c r="D48" s="77" t="s">
        <v>1264</v>
      </c>
      <c r="E48" s="77" t="s">
        <v>1276</v>
      </c>
      <c r="F48" s="77" t="s">
        <v>1271</v>
      </c>
      <c r="G48" s="428" t="s">
        <v>70</v>
      </c>
    </row>
    <row r="49" spans="1:7" ht="16.2" customHeight="1">
      <c r="A49" s="83">
        <v>38</v>
      </c>
      <c r="B49" s="75" t="s">
        <v>1307</v>
      </c>
      <c r="C49" s="76">
        <v>22589</v>
      </c>
      <c r="D49" s="77" t="s">
        <v>1264</v>
      </c>
      <c r="E49" s="77"/>
      <c r="F49" s="77" t="s">
        <v>1271</v>
      </c>
      <c r="G49" s="428" t="s">
        <v>70</v>
      </c>
    </row>
    <row r="50" spans="1:7" ht="16.2" customHeight="1">
      <c r="A50" s="83">
        <v>39</v>
      </c>
      <c r="B50" s="75" t="s">
        <v>1310</v>
      </c>
      <c r="C50" s="76">
        <v>27697</v>
      </c>
      <c r="D50" s="77" t="s">
        <v>1264</v>
      </c>
      <c r="E50" s="77"/>
      <c r="F50" s="77" t="s">
        <v>1265</v>
      </c>
      <c r="G50" s="428" t="s">
        <v>70</v>
      </c>
    </row>
    <row r="51" spans="1:7" ht="16.2" customHeight="1">
      <c r="A51" s="83">
        <v>40</v>
      </c>
      <c r="B51" s="75" t="s">
        <v>1311</v>
      </c>
      <c r="C51" s="76">
        <v>28762</v>
      </c>
      <c r="D51" s="77" t="s">
        <v>1264</v>
      </c>
      <c r="E51" s="77"/>
      <c r="F51" s="77" t="s">
        <v>1265</v>
      </c>
      <c r="G51" s="428" t="s">
        <v>70</v>
      </c>
    </row>
    <row r="52" spans="1:7" ht="16.2" customHeight="1">
      <c r="A52" s="83">
        <v>41</v>
      </c>
      <c r="B52" s="75" t="s">
        <v>1312</v>
      </c>
      <c r="C52" s="76">
        <v>28717</v>
      </c>
      <c r="D52" s="77" t="s">
        <v>1264</v>
      </c>
      <c r="E52" s="77"/>
      <c r="F52" s="77" t="s">
        <v>1265</v>
      </c>
      <c r="G52" s="428" t="s">
        <v>70</v>
      </c>
    </row>
    <row r="53" spans="1:7" ht="16.2" customHeight="1">
      <c r="A53" s="83"/>
      <c r="B53" s="72" t="s">
        <v>1579</v>
      </c>
      <c r="C53" s="74"/>
      <c r="D53" s="74"/>
      <c r="E53" s="74"/>
      <c r="F53" s="74"/>
      <c r="G53" s="429"/>
    </row>
    <row r="54" spans="1:7" ht="16.2" customHeight="1">
      <c r="A54" s="83">
        <v>42</v>
      </c>
      <c r="B54" s="75" t="s">
        <v>1320</v>
      </c>
      <c r="C54" s="76">
        <v>16280</v>
      </c>
      <c r="D54" s="77" t="s">
        <v>1269</v>
      </c>
      <c r="E54" s="77" t="s">
        <v>1276</v>
      </c>
      <c r="F54" s="77" t="s">
        <v>1271</v>
      </c>
      <c r="G54" s="428" t="s">
        <v>43</v>
      </c>
    </row>
    <row r="55" spans="1:7" ht="16.2" customHeight="1">
      <c r="A55" s="83">
        <v>43</v>
      </c>
      <c r="B55" s="75" t="s">
        <v>1322</v>
      </c>
      <c r="C55" s="76">
        <v>30092</v>
      </c>
      <c r="D55" s="77" t="s">
        <v>1264</v>
      </c>
      <c r="E55" s="77"/>
      <c r="F55" s="77" t="s">
        <v>1265</v>
      </c>
      <c r="G55" s="428" t="s">
        <v>43</v>
      </c>
    </row>
    <row r="56" spans="1:7" ht="16.2" customHeight="1">
      <c r="A56" s="83">
        <v>44</v>
      </c>
      <c r="B56" s="75" t="s">
        <v>1321</v>
      </c>
      <c r="C56" s="76">
        <v>21047</v>
      </c>
      <c r="D56" s="77" t="s">
        <v>1269</v>
      </c>
      <c r="E56" s="77"/>
      <c r="F56" s="77" t="s">
        <v>1271</v>
      </c>
      <c r="G56" s="428" t="s">
        <v>43</v>
      </c>
    </row>
    <row r="57" spans="1:7" ht="16.2" customHeight="1">
      <c r="A57" s="83"/>
      <c r="B57" s="82" t="s">
        <v>1580</v>
      </c>
      <c r="C57" s="74"/>
      <c r="D57" s="74"/>
      <c r="E57" s="74"/>
      <c r="F57" s="74"/>
      <c r="G57" s="429"/>
    </row>
    <row r="58" spans="1:7" ht="26.4">
      <c r="A58" s="83">
        <v>45</v>
      </c>
      <c r="B58" s="75" t="s">
        <v>1323</v>
      </c>
      <c r="C58" s="76">
        <v>14143</v>
      </c>
      <c r="D58" s="77" t="s">
        <v>1269</v>
      </c>
      <c r="E58" s="77" t="s">
        <v>1276</v>
      </c>
      <c r="F58" s="77" t="s">
        <v>1271</v>
      </c>
      <c r="G58" s="428" t="s">
        <v>1242</v>
      </c>
    </row>
    <row r="59" spans="1:7" ht="26.4">
      <c r="A59" s="83">
        <v>46</v>
      </c>
      <c r="B59" s="75" t="s">
        <v>10</v>
      </c>
      <c r="C59" s="76">
        <v>30667</v>
      </c>
      <c r="D59" s="77" t="s">
        <v>1269</v>
      </c>
      <c r="E59" s="77"/>
      <c r="F59" s="77" t="s">
        <v>1265</v>
      </c>
      <c r="G59" s="428" t="s">
        <v>1242</v>
      </c>
    </row>
    <row r="60" spans="1:7" ht="26.4">
      <c r="A60" s="83">
        <v>47</v>
      </c>
      <c r="B60" s="75" t="s">
        <v>1324</v>
      </c>
      <c r="C60" s="76">
        <v>30384</v>
      </c>
      <c r="D60" s="77" t="s">
        <v>1264</v>
      </c>
      <c r="E60" s="77"/>
      <c r="F60" s="77" t="s">
        <v>1265</v>
      </c>
      <c r="G60" s="428" t="s">
        <v>1242</v>
      </c>
    </row>
    <row r="61" spans="1:7" ht="26.4">
      <c r="A61" s="83">
        <v>48</v>
      </c>
      <c r="B61" s="75" t="s">
        <v>1326</v>
      </c>
      <c r="C61" s="76">
        <v>30908</v>
      </c>
      <c r="D61" s="77" t="s">
        <v>1269</v>
      </c>
      <c r="E61" s="77"/>
      <c r="F61" s="77" t="s">
        <v>1265</v>
      </c>
      <c r="G61" s="428" t="s">
        <v>1242</v>
      </c>
    </row>
    <row r="62" spans="1:7" ht="26.4">
      <c r="A62" s="83">
        <v>49</v>
      </c>
      <c r="B62" s="75" t="s">
        <v>1325</v>
      </c>
      <c r="C62" s="76">
        <v>30724</v>
      </c>
      <c r="D62" s="77" t="s">
        <v>1269</v>
      </c>
      <c r="E62" s="77"/>
      <c r="F62" s="77" t="s">
        <v>1265</v>
      </c>
      <c r="G62" s="428" t="s">
        <v>1242</v>
      </c>
    </row>
    <row r="63" spans="1:7" ht="26.4">
      <c r="A63" s="83">
        <v>50</v>
      </c>
      <c r="B63" s="75" t="s">
        <v>1329</v>
      </c>
      <c r="C63" s="76">
        <v>30381</v>
      </c>
      <c r="D63" s="77" t="s">
        <v>1264</v>
      </c>
      <c r="E63" s="77"/>
      <c r="F63" s="77" t="s">
        <v>1265</v>
      </c>
      <c r="G63" s="430" t="s">
        <v>1243</v>
      </c>
    </row>
    <row r="64" spans="1:7" ht="26.4">
      <c r="A64" s="83">
        <v>51</v>
      </c>
      <c r="B64" s="75" t="s">
        <v>1327</v>
      </c>
      <c r="C64" s="76">
        <v>29743</v>
      </c>
      <c r="D64" s="77" t="s">
        <v>1269</v>
      </c>
      <c r="E64" s="77"/>
      <c r="F64" s="77" t="s">
        <v>1265</v>
      </c>
      <c r="G64" s="430" t="s">
        <v>1243</v>
      </c>
    </row>
    <row r="65" spans="1:7" ht="26.4">
      <c r="A65" s="83">
        <v>52</v>
      </c>
      <c r="B65" s="75" t="s">
        <v>1331</v>
      </c>
      <c r="C65" s="76">
        <v>19906</v>
      </c>
      <c r="D65" s="77" t="s">
        <v>1269</v>
      </c>
      <c r="E65" s="77" t="s">
        <v>1276</v>
      </c>
      <c r="F65" s="77" t="s">
        <v>1271</v>
      </c>
      <c r="G65" s="430" t="s">
        <v>1243</v>
      </c>
    </row>
    <row r="66" spans="1:7" ht="26.4">
      <c r="A66" s="83">
        <v>53</v>
      </c>
      <c r="B66" s="75" t="s">
        <v>1328</v>
      </c>
      <c r="C66" s="76">
        <v>29359</v>
      </c>
      <c r="D66" s="77" t="s">
        <v>1264</v>
      </c>
      <c r="E66" s="77"/>
      <c r="F66" s="77" t="s">
        <v>1265</v>
      </c>
      <c r="G66" s="430" t="s">
        <v>1243</v>
      </c>
    </row>
    <row r="67" spans="1:7" ht="26.4">
      <c r="A67" s="83">
        <v>54</v>
      </c>
      <c r="B67" s="75" t="s">
        <v>290</v>
      </c>
      <c r="C67" s="76">
        <v>29205</v>
      </c>
      <c r="D67" s="77" t="s">
        <v>1264</v>
      </c>
      <c r="E67" s="77"/>
      <c r="F67" s="77" t="s">
        <v>1265</v>
      </c>
      <c r="G67" s="430" t="s">
        <v>1243</v>
      </c>
    </row>
    <row r="68" spans="1:7" ht="26.4">
      <c r="A68" s="83">
        <v>55</v>
      </c>
      <c r="B68" s="75" t="s">
        <v>292</v>
      </c>
      <c r="C68" s="76">
        <v>32179</v>
      </c>
      <c r="D68" s="77" t="s">
        <v>1264</v>
      </c>
      <c r="E68" s="77"/>
      <c r="F68" s="77" t="s">
        <v>1265</v>
      </c>
      <c r="G68" s="430" t="s">
        <v>1243</v>
      </c>
    </row>
    <row r="69" spans="1:7" ht="26.4">
      <c r="A69" s="83">
        <v>56</v>
      </c>
      <c r="B69" s="75" t="s">
        <v>1330</v>
      </c>
      <c r="C69" s="76">
        <v>31186</v>
      </c>
      <c r="D69" s="77" t="s">
        <v>1264</v>
      </c>
      <c r="E69" s="77"/>
      <c r="F69" s="77" t="s">
        <v>1265</v>
      </c>
      <c r="G69" s="430" t="s">
        <v>1243</v>
      </c>
    </row>
    <row r="70" spans="1:7" ht="26.4">
      <c r="A70" s="83">
        <v>57</v>
      </c>
      <c r="B70" s="75" t="s">
        <v>291</v>
      </c>
      <c r="C70" s="76">
        <v>28444</v>
      </c>
      <c r="D70" s="77" t="s">
        <v>1264</v>
      </c>
      <c r="E70" s="77"/>
      <c r="F70" s="77" t="s">
        <v>1265</v>
      </c>
      <c r="G70" s="430" t="s">
        <v>1243</v>
      </c>
    </row>
    <row r="71" spans="1:7" ht="26.4">
      <c r="A71" s="83">
        <v>58</v>
      </c>
      <c r="B71" s="75" t="s">
        <v>1334</v>
      </c>
      <c r="C71" s="76">
        <v>30822</v>
      </c>
      <c r="D71" s="77" t="s">
        <v>1269</v>
      </c>
      <c r="E71" s="75"/>
      <c r="F71" s="75" t="s">
        <v>1265</v>
      </c>
      <c r="G71" s="428" t="s">
        <v>1244</v>
      </c>
    </row>
    <row r="72" spans="1:7" ht="26.4">
      <c r="A72" s="83">
        <v>59</v>
      </c>
      <c r="B72" s="75" t="s">
        <v>1332</v>
      </c>
      <c r="C72" s="76">
        <v>29776</v>
      </c>
      <c r="D72" s="77" t="s">
        <v>1264</v>
      </c>
      <c r="E72" s="75"/>
      <c r="F72" s="75" t="s">
        <v>1265</v>
      </c>
      <c r="G72" s="428" t="s">
        <v>1244</v>
      </c>
    </row>
    <row r="73" spans="1:7" ht="26.4">
      <c r="A73" s="83">
        <v>60</v>
      </c>
      <c r="B73" s="75" t="s">
        <v>1566</v>
      </c>
      <c r="C73" s="76">
        <v>31195</v>
      </c>
      <c r="D73" s="77" t="s">
        <v>1269</v>
      </c>
      <c r="E73" s="75"/>
      <c r="F73" s="75" t="s">
        <v>1265</v>
      </c>
      <c r="G73" s="428" t="s">
        <v>1244</v>
      </c>
    </row>
    <row r="74" spans="1:7" ht="26.4">
      <c r="A74" s="83">
        <v>61</v>
      </c>
      <c r="B74" s="75" t="s">
        <v>1333</v>
      </c>
      <c r="C74" s="76">
        <v>31002</v>
      </c>
      <c r="D74" s="77" t="s">
        <v>1269</v>
      </c>
      <c r="E74" s="75"/>
      <c r="F74" s="75" t="s">
        <v>1265</v>
      </c>
      <c r="G74" s="428" t="s">
        <v>1244</v>
      </c>
    </row>
    <row r="75" spans="1:7" ht="26.4">
      <c r="A75" s="83">
        <v>62</v>
      </c>
      <c r="B75" s="75" t="s">
        <v>1567</v>
      </c>
      <c r="C75" s="76">
        <v>19586</v>
      </c>
      <c r="D75" s="77" t="s">
        <v>1269</v>
      </c>
      <c r="E75" s="75" t="s">
        <v>1276</v>
      </c>
      <c r="F75" s="75" t="s">
        <v>1271</v>
      </c>
      <c r="G75" s="428" t="s">
        <v>1244</v>
      </c>
    </row>
    <row r="76" spans="1:7" ht="26.4">
      <c r="A76" s="83">
        <v>63</v>
      </c>
      <c r="B76" s="75" t="s">
        <v>59</v>
      </c>
      <c r="C76" s="76">
        <v>27963</v>
      </c>
      <c r="D76" s="77" t="s">
        <v>1264</v>
      </c>
      <c r="E76" s="75"/>
      <c r="F76" s="75" t="s">
        <v>1265</v>
      </c>
      <c r="G76" s="428" t="s">
        <v>1244</v>
      </c>
    </row>
    <row r="77" spans="1:7" ht="26.4">
      <c r="A77" s="83">
        <v>64</v>
      </c>
      <c r="B77" s="75" t="s">
        <v>1336</v>
      </c>
      <c r="C77" s="76">
        <v>24309</v>
      </c>
      <c r="D77" s="77" t="s">
        <v>1264</v>
      </c>
      <c r="E77" s="75"/>
      <c r="F77" s="75" t="s">
        <v>1271</v>
      </c>
      <c r="G77" s="428" t="s">
        <v>1248</v>
      </c>
    </row>
    <row r="78" spans="1:7" ht="26.4">
      <c r="A78" s="83">
        <v>65</v>
      </c>
      <c r="B78" s="75" t="s">
        <v>1335</v>
      </c>
      <c r="C78" s="76">
        <v>29302</v>
      </c>
      <c r="D78" s="77" t="s">
        <v>1264</v>
      </c>
      <c r="E78" s="75"/>
      <c r="F78" s="75" t="s">
        <v>1265</v>
      </c>
      <c r="G78" s="428" t="s">
        <v>1248</v>
      </c>
    </row>
    <row r="79" spans="1:7">
      <c r="A79" s="83">
        <v>66</v>
      </c>
      <c r="B79" s="75" t="s">
        <v>286</v>
      </c>
      <c r="C79" s="76">
        <v>29831</v>
      </c>
      <c r="D79" s="77" t="s">
        <v>1264</v>
      </c>
      <c r="E79" s="75"/>
      <c r="F79" s="75" t="s">
        <v>1265</v>
      </c>
      <c r="G79" s="428" t="s">
        <v>16</v>
      </c>
    </row>
    <row r="80" spans="1:7">
      <c r="A80" s="83">
        <v>67</v>
      </c>
      <c r="B80" s="75" t="s">
        <v>287</v>
      </c>
      <c r="C80" s="76">
        <v>31933</v>
      </c>
      <c r="D80" s="77" t="s">
        <v>1264</v>
      </c>
      <c r="E80" s="75"/>
      <c r="F80" s="75" t="s">
        <v>1265</v>
      </c>
      <c r="G80" s="428" t="s">
        <v>16</v>
      </c>
    </row>
    <row r="81" spans="1:7">
      <c r="A81" s="83">
        <v>68</v>
      </c>
      <c r="B81" s="75" t="s">
        <v>289</v>
      </c>
      <c r="C81" s="76">
        <v>30927</v>
      </c>
      <c r="D81" s="77" t="s">
        <v>1264</v>
      </c>
      <c r="E81" s="75"/>
      <c r="F81" s="75" t="s">
        <v>1265</v>
      </c>
      <c r="G81" s="428" t="s">
        <v>16</v>
      </c>
    </row>
    <row r="82" spans="1:7">
      <c r="A82" s="83">
        <v>69</v>
      </c>
      <c r="B82" s="75" t="s">
        <v>1338</v>
      </c>
      <c r="C82" s="76">
        <v>28014</v>
      </c>
      <c r="D82" s="77" t="s">
        <v>1264</v>
      </c>
      <c r="E82" s="77"/>
      <c r="F82" s="77" t="s">
        <v>1265</v>
      </c>
      <c r="G82" s="428" t="s">
        <v>16</v>
      </c>
    </row>
    <row r="83" spans="1:7">
      <c r="A83" s="83">
        <v>70</v>
      </c>
      <c r="B83" s="75" t="s">
        <v>1340</v>
      </c>
      <c r="C83" s="76">
        <v>28722</v>
      </c>
      <c r="D83" s="77" t="s">
        <v>1264</v>
      </c>
      <c r="E83" s="77"/>
      <c r="F83" s="77" t="s">
        <v>1265</v>
      </c>
      <c r="G83" s="428" t="s">
        <v>16</v>
      </c>
    </row>
    <row r="84" spans="1:7">
      <c r="A84" s="83">
        <v>71</v>
      </c>
      <c r="B84" s="75" t="s">
        <v>1343</v>
      </c>
      <c r="C84" s="76">
        <v>28842</v>
      </c>
      <c r="D84" s="77" t="s">
        <v>1264</v>
      </c>
      <c r="E84" s="77"/>
      <c r="F84" s="77" t="s">
        <v>1265</v>
      </c>
      <c r="G84" s="428" t="s">
        <v>16</v>
      </c>
    </row>
    <row r="85" spans="1:7">
      <c r="A85" s="83">
        <v>72</v>
      </c>
      <c r="B85" s="75" t="s">
        <v>1337</v>
      </c>
      <c r="C85" s="76">
        <v>27895</v>
      </c>
      <c r="D85" s="77" t="s">
        <v>1264</v>
      </c>
      <c r="E85" s="77"/>
      <c r="F85" s="77" t="s">
        <v>1265</v>
      </c>
      <c r="G85" s="428" t="s">
        <v>16</v>
      </c>
    </row>
    <row r="86" spans="1:7">
      <c r="A86" s="83">
        <v>73</v>
      </c>
      <c r="B86" s="75" t="s">
        <v>1345</v>
      </c>
      <c r="C86" s="76">
        <v>30283</v>
      </c>
      <c r="D86" s="77" t="s">
        <v>1264</v>
      </c>
      <c r="E86" s="77"/>
      <c r="F86" s="77" t="s">
        <v>1265</v>
      </c>
      <c r="G86" s="428" t="s">
        <v>16</v>
      </c>
    </row>
    <row r="87" spans="1:7">
      <c r="A87" s="83">
        <v>74</v>
      </c>
      <c r="B87" s="75" t="s">
        <v>1346</v>
      </c>
      <c r="C87" s="76">
        <v>30632</v>
      </c>
      <c r="D87" s="77" t="s">
        <v>1264</v>
      </c>
      <c r="E87" s="77"/>
      <c r="F87" s="77" t="s">
        <v>1265</v>
      </c>
      <c r="G87" s="428" t="s">
        <v>16</v>
      </c>
    </row>
    <row r="88" spans="1:7">
      <c r="A88" s="83">
        <v>75</v>
      </c>
      <c r="B88" s="75" t="s">
        <v>1339</v>
      </c>
      <c r="C88" s="76">
        <v>13913</v>
      </c>
      <c r="D88" s="77" t="s">
        <v>1269</v>
      </c>
      <c r="E88" s="77" t="s">
        <v>1276</v>
      </c>
      <c r="F88" s="77" t="s">
        <v>1271</v>
      </c>
      <c r="G88" s="428" t="s">
        <v>16</v>
      </c>
    </row>
    <row r="89" spans="1:7">
      <c r="A89" s="83">
        <v>76</v>
      </c>
      <c r="B89" s="75" t="s">
        <v>1342</v>
      </c>
      <c r="C89" s="76">
        <v>28777</v>
      </c>
      <c r="D89" s="77" t="s">
        <v>1264</v>
      </c>
      <c r="E89" s="77"/>
      <c r="F89" s="77" t="s">
        <v>1265</v>
      </c>
      <c r="G89" s="428" t="s">
        <v>16</v>
      </c>
    </row>
    <row r="90" spans="1:7">
      <c r="A90" s="83">
        <v>77</v>
      </c>
      <c r="B90" s="75" t="s">
        <v>1347</v>
      </c>
      <c r="C90" s="76">
        <v>30540</v>
      </c>
      <c r="D90" s="77" t="s">
        <v>1264</v>
      </c>
      <c r="E90" s="77"/>
      <c r="F90" s="77" t="s">
        <v>1265</v>
      </c>
      <c r="G90" s="428" t="s">
        <v>16</v>
      </c>
    </row>
    <row r="91" spans="1:7">
      <c r="A91" s="83">
        <v>78</v>
      </c>
      <c r="B91" s="75" t="s">
        <v>285</v>
      </c>
      <c r="C91" s="76">
        <v>28940</v>
      </c>
      <c r="D91" s="77" t="s">
        <v>1264</v>
      </c>
      <c r="E91" s="77"/>
      <c r="F91" s="77" t="s">
        <v>1265</v>
      </c>
      <c r="G91" s="428" t="s">
        <v>16</v>
      </c>
    </row>
    <row r="92" spans="1:7">
      <c r="A92" s="83">
        <v>79</v>
      </c>
      <c r="B92" s="75" t="s">
        <v>285</v>
      </c>
      <c r="C92" s="76">
        <v>30433</v>
      </c>
      <c r="D92" s="77" t="s">
        <v>1264</v>
      </c>
      <c r="E92" s="77"/>
      <c r="F92" s="77" t="s">
        <v>1265</v>
      </c>
      <c r="G92" s="428" t="s">
        <v>16</v>
      </c>
    </row>
    <row r="93" spans="1:7">
      <c r="A93" s="83">
        <v>80</v>
      </c>
      <c r="B93" s="75" t="s">
        <v>288</v>
      </c>
      <c r="C93" s="76">
        <v>29392</v>
      </c>
      <c r="D93" s="77" t="s">
        <v>1264</v>
      </c>
      <c r="E93" s="77"/>
      <c r="F93" s="77" t="s">
        <v>1265</v>
      </c>
      <c r="G93" s="428" t="s">
        <v>16</v>
      </c>
    </row>
    <row r="94" spans="1:7">
      <c r="A94" s="83">
        <v>81</v>
      </c>
      <c r="B94" s="75" t="s">
        <v>1341</v>
      </c>
      <c r="C94" s="76">
        <v>21830</v>
      </c>
      <c r="D94" s="77" t="s">
        <v>1269</v>
      </c>
      <c r="E94" s="77"/>
      <c r="F94" s="77" t="s">
        <v>1265</v>
      </c>
      <c r="G94" s="428" t="s">
        <v>16</v>
      </c>
    </row>
    <row r="95" spans="1:7">
      <c r="A95" s="83">
        <v>82</v>
      </c>
      <c r="B95" s="75" t="s">
        <v>1344</v>
      </c>
      <c r="C95" s="76">
        <v>30179</v>
      </c>
      <c r="D95" s="77" t="s">
        <v>1264</v>
      </c>
      <c r="E95" s="77"/>
      <c r="F95" s="77" t="s">
        <v>1265</v>
      </c>
      <c r="G95" s="428" t="s">
        <v>16</v>
      </c>
    </row>
    <row r="96" spans="1:7">
      <c r="A96" s="83">
        <v>83</v>
      </c>
      <c r="B96" s="75" t="s">
        <v>1349</v>
      </c>
      <c r="C96" s="76">
        <v>26856</v>
      </c>
      <c r="D96" s="77" t="s">
        <v>1264</v>
      </c>
      <c r="E96" s="77"/>
      <c r="F96" s="77" t="s">
        <v>1265</v>
      </c>
      <c r="G96" s="428" t="s">
        <v>141</v>
      </c>
    </row>
    <row r="97" spans="1:7">
      <c r="A97" s="83">
        <v>84</v>
      </c>
      <c r="B97" s="75" t="s">
        <v>1352</v>
      </c>
      <c r="C97" s="76">
        <v>30178</v>
      </c>
      <c r="D97" s="77" t="s">
        <v>1264</v>
      </c>
      <c r="E97" s="77"/>
      <c r="F97" s="77" t="s">
        <v>1265</v>
      </c>
      <c r="G97" s="428" t="s">
        <v>141</v>
      </c>
    </row>
    <row r="98" spans="1:7">
      <c r="A98" s="83">
        <v>85</v>
      </c>
      <c r="B98" s="75" t="s">
        <v>1355</v>
      </c>
      <c r="C98" s="76">
        <v>28356</v>
      </c>
      <c r="D98" s="77" t="s">
        <v>1269</v>
      </c>
      <c r="E98" s="77"/>
      <c r="F98" s="77" t="s">
        <v>1271</v>
      </c>
      <c r="G98" s="428" t="s">
        <v>141</v>
      </c>
    </row>
    <row r="99" spans="1:7">
      <c r="A99" s="83">
        <v>86</v>
      </c>
      <c r="B99" s="75" t="s">
        <v>1356</v>
      </c>
      <c r="C99" s="76">
        <v>32066</v>
      </c>
      <c r="D99" s="77" t="s">
        <v>1269</v>
      </c>
      <c r="E99" s="77"/>
      <c r="F99" s="77" t="s">
        <v>1265</v>
      </c>
      <c r="G99" s="428" t="s">
        <v>141</v>
      </c>
    </row>
    <row r="100" spans="1:7">
      <c r="A100" s="83">
        <v>87</v>
      </c>
      <c r="B100" s="75" t="s">
        <v>1351</v>
      </c>
      <c r="C100" s="76">
        <v>30606</v>
      </c>
      <c r="D100" s="77" t="s">
        <v>1264</v>
      </c>
      <c r="E100" s="77"/>
      <c r="F100" s="77" t="s">
        <v>1265</v>
      </c>
      <c r="G100" s="428" t="s">
        <v>141</v>
      </c>
    </row>
    <row r="101" spans="1:7">
      <c r="A101" s="83">
        <v>88</v>
      </c>
      <c r="B101" s="75" t="s">
        <v>1350</v>
      </c>
      <c r="C101" s="76">
        <v>26001</v>
      </c>
      <c r="D101" s="77" t="s">
        <v>1264</v>
      </c>
      <c r="E101" s="77"/>
      <c r="F101" s="77" t="s">
        <v>1265</v>
      </c>
      <c r="G101" s="428" t="s">
        <v>141</v>
      </c>
    </row>
    <row r="102" spans="1:7">
      <c r="A102" s="83">
        <v>89</v>
      </c>
      <c r="B102" s="75" t="s">
        <v>1353</v>
      </c>
      <c r="C102" s="76">
        <v>15785</v>
      </c>
      <c r="D102" s="77" t="s">
        <v>1269</v>
      </c>
      <c r="E102" s="77" t="s">
        <v>1274</v>
      </c>
      <c r="F102" s="77" t="s">
        <v>1271</v>
      </c>
      <c r="G102" s="428" t="s">
        <v>141</v>
      </c>
    </row>
    <row r="103" spans="1:7">
      <c r="A103" s="83">
        <v>90</v>
      </c>
      <c r="B103" s="75" t="s">
        <v>1357</v>
      </c>
      <c r="C103" s="76">
        <v>29663</v>
      </c>
      <c r="D103" s="77" t="s">
        <v>1269</v>
      </c>
      <c r="E103" s="77"/>
      <c r="F103" s="77" t="s">
        <v>1265</v>
      </c>
      <c r="G103" s="428" t="s">
        <v>141</v>
      </c>
    </row>
    <row r="104" spans="1:7">
      <c r="A104" s="83">
        <v>91</v>
      </c>
      <c r="B104" s="75" t="s">
        <v>1354</v>
      </c>
      <c r="C104" s="76">
        <v>20021</v>
      </c>
      <c r="D104" s="77" t="s">
        <v>1269</v>
      </c>
      <c r="E104" s="77" t="s">
        <v>1276</v>
      </c>
      <c r="F104" s="77" t="s">
        <v>1271</v>
      </c>
      <c r="G104" s="428" t="s">
        <v>141</v>
      </c>
    </row>
    <row r="105" spans="1:7">
      <c r="A105" s="83">
        <v>92</v>
      </c>
      <c r="B105" s="75" t="s">
        <v>17</v>
      </c>
      <c r="C105" s="76">
        <v>30676</v>
      </c>
      <c r="D105" s="77" t="s">
        <v>1269</v>
      </c>
      <c r="E105" s="77"/>
      <c r="F105" s="77" t="s">
        <v>1265</v>
      </c>
      <c r="G105" s="428" t="s">
        <v>141</v>
      </c>
    </row>
    <row r="106" spans="1:7">
      <c r="A106" s="83">
        <v>93</v>
      </c>
      <c r="B106" s="75" t="s">
        <v>1348</v>
      </c>
      <c r="C106" s="76">
        <v>27913</v>
      </c>
      <c r="D106" s="77" t="s">
        <v>1269</v>
      </c>
      <c r="E106" s="77"/>
      <c r="F106" s="77" t="s">
        <v>1271</v>
      </c>
      <c r="G106" s="428" t="s">
        <v>141</v>
      </c>
    </row>
    <row r="107" spans="1:7">
      <c r="A107" s="83">
        <v>94</v>
      </c>
      <c r="B107" s="75" t="s">
        <v>1359</v>
      </c>
      <c r="C107" s="76">
        <v>30497</v>
      </c>
      <c r="D107" s="77" t="s">
        <v>1264</v>
      </c>
      <c r="E107" s="77"/>
      <c r="F107" s="77" t="s">
        <v>1265</v>
      </c>
      <c r="G107" s="428" t="s">
        <v>92</v>
      </c>
    </row>
    <row r="108" spans="1:7">
      <c r="A108" s="83">
        <v>95</v>
      </c>
      <c r="B108" s="75" t="s">
        <v>1361</v>
      </c>
      <c r="C108" s="76">
        <v>14993</v>
      </c>
      <c r="D108" s="77" t="s">
        <v>1269</v>
      </c>
      <c r="E108" s="77" t="s">
        <v>1274</v>
      </c>
      <c r="F108" s="77" t="s">
        <v>1271</v>
      </c>
      <c r="G108" s="428" t="s">
        <v>92</v>
      </c>
    </row>
    <row r="109" spans="1:7">
      <c r="A109" s="83">
        <v>96</v>
      </c>
      <c r="B109" s="75" t="s">
        <v>1358</v>
      </c>
      <c r="C109" s="76">
        <v>28145</v>
      </c>
      <c r="D109" s="77" t="s">
        <v>1269</v>
      </c>
      <c r="E109" s="77"/>
      <c r="F109" s="77" t="s">
        <v>1265</v>
      </c>
      <c r="G109" s="428" t="s">
        <v>92</v>
      </c>
    </row>
    <row r="110" spans="1:7" ht="26.4">
      <c r="A110" s="83">
        <v>97</v>
      </c>
      <c r="B110" s="78" t="s">
        <v>1362</v>
      </c>
      <c r="C110" s="79">
        <v>28584</v>
      </c>
      <c r="D110" s="80" t="s">
        <v>1269</v>
      </c>
      <c r="E110" s="80"/>
      <c r="F110" s="80" t="s">
        <v>1265</v>
      </c>
      <c r="G110" s="428" t="s">
        <v>1245</v>
      </c>
    </row>
    <row r="111" spans="1:7">
      <c r="A111" s="83">
        <v>98</v>
      </c>
      <c r="B111" s="75" t="s">
        <v>1360</v>
      </c>
      <c r="C111" s="76">
        <v>28448</v>
      </c>
      <c r="D111" s="77" t="s">
        <v>1264</v>
      </c>
      <c r="E111" s="77"/>
      <c r="F111" s="77" t="s">
        <v>1265</v>
      </c>
      <c r="G111" s="428" t="s">
        <v>92</v>
      </c>
    </row>
    <row r="112" spans="1:7">
      <c r="A112" s="83">
        <v>99</v>
      </c>
      <c r="B112" s="75" t="s">
        <v>1365</v>
      </c>
      <c r="C112" s="76">
        <v>28017</v>
      </c>
      <c r="D112" s="77" t="s">
        <v>1269</v>
      </c>
      <c r="E112" s="77"/>
      <c r="F112" s="77" t="s">
        <v>1265</v>
      </c>
      <c r="G112" s="428" t="s">
        <v>1247</v>
      </c>
    </row>
    <row r="113" spans="1:7">
      <c r="A113" s="83">
        <v>100</v>
      </c>
      <c r="B113" s="75" t="s">
        <v>1368</v>
      </c>
      <c r="C113" s="76">
        <v>30247</v>
      </c>
      <c r="D113" s="77" t="s">
        <v>1264</v>
      </c>
      <c r="E113" s="77"/>
      <c r="F113" s="77" t="s">
        <v>1265</v>
      </c>
      <c r="G113" s="428" t="s">
        <v>1247</v>
      </c>
    </row>
    <row r="114" spans="1:7">
      <c r="A114" s="83">
        <v>101</v>
      </c>
      <c r="B114" s="75" t="s">
        <v>1366</v>
      </c>
      <c r="C114" s="76">
        <v>29952</v>
      </c>
      <c r="D114" s="77" t="s">
        <v>1269</v>
      </c>
      <c r="E114" s="77"/>
      <c r="F114" s="77" t="s">
        <v>1271</v>
      </c>
      <c r="G114" s="428" t="s">
        <v>1247</v>
      </c>
    </row>
    <row r="115" spans="1:7">
      <c r="A115" s="83">
        <v>102</v>
      </c>
      <c r="B115" s="75" t="s">
        <v>1364</v>
      </c>
      <c r="C115" s="76">
        <v>26715</v>
      </c>
      <c r="D115" s="77" t="s">
        <v>1269</v>
      </c>
      <c r="E115" s="77"/>
      <c r="F115" s="77" t="s">
        <v>1265</v>
      </c>
      <c r="G115" s="428" t="s">
        <v>1247</v>
      </c>
    </row>
    <row r="116" spans="1:7">
      <c r="A116" s="83">
        <v>103</v>
      </c>
      <c r="B116" s="75" t="s">
        <v>1363</v>
      </c>
      <c r="C116" s="76">
        <v>13147</v>
      </c>
      <c r="D116" s="77" t="s">
        <v>1269</v>
      </c>
      <c r="E116" s="77" t="s">
        <v>1274</v>
      </c>
      <c r="F116" s="77" t="s">
        <v>1316</v>
      </c>
      <c r="G116" s="428" t="s">
        <v>1247</v>
      </c>
    </row>
    <row r="117" spans="1:7">
      <c r="A117" s="83">
        <v>104</v>
      </c>
      <c r="B117" s="75" t="s">
        <v>1367</v>
      </c>
      <c r="C117" s="76">
        <v>31783</v>
      </c>
      <c r="D117" s="77" t="s">
        <v>1269</v>
      </c>
      <c r="E117" s="77"/>
      <c r="F117" s="77" t="s">
        <v>1265</v>
      </c>
      <c r="G117" s="428" t="s">
        <v>1247</v>
      </c>
    </row>
    <row r="118" spans="1:7">
      <c r="A118" s="83">
        <v>105</v>
      </c>
      <c r="B118" s="75" t="s">
        <v>1370</v>
      </c>
      <c r="C118" s="76">
        <v>15428</v>
      </c>
      <c r="D118" s="77" t="s">
        <v>1269</v>
      </c>
      <c r="E118" s="77" t="s">
        <v>1276</v>
      </c>
      <c r="F118" s="77" t="s">
        <v>1316</v>
      </c>
      <c r="G118" s="428" t="s">
        <v>1247</v>
      </c>
    </row>
    <row r="119" spans="1:7">
      <c r="A119" s="83">
        <v>106</v>
      </c>
      <c r="B119" s="75" t="s">
        <v>1369</v>
      </c>
      <c r="C119" s="76">
        <v>30616</v>
      </c>
      <c r="D119" s="77" t="s">
        <v>1269</v>
      </c>
      <c r="E119" s="77"/>
      <c r="F119" s="77" t="s">
        <v>1265</v>
      </c>
      <c r="G119" s="428" t="s">
        <v>1247</v>
      </c>
    </row>
    <row r="120" spans="1:7" ht="26.4">
      <c r="A120" s="83">
        <v>107</v>
      </c>
      <c r="B120" s="75" t="s">
        <v>1372</v>
      </c>
      <c r="C120" s="76">
        <v>30127</v>
      </c>
      <c r="D120" s="77" t="s">
        <v>1269</v>
      </c>
      <c r="E120" s="77"/>
      <c r="F120" s="77" t="s">
        <v>1265</v>
      </c>
      <c r="G120" s="428" t="s">
        <v>1245</v>
      </c>
    </row>
    <row r="121" spans="1:7" ht="26.4">
      <c r="A121" s="83">
        <v>108</v>
      </c>
      <c r="B121" s="75" t="s">
        <v>1374</v>
      </c>
      <c r="C121" s="76">
        <v>12865</v>
      </c>
      <c r="D121" s="77" t="s">
        <v>1269</v>
      </c>
      <c r="E121" s="77" t="s">
        <v>1274</v>
      </c>
      <c r="F121" s="77" t="s">
        <v>1316</v>
      </c>
      <c r="G121" s="428" t="s">
        <v>1245</v>
      </c>
    </row>
    <row r="122" spans="1:7" ht="26.4">
      <c r="A122" s="83">
        <v>109</v>
      </c>
      <c r="B122" s="75" t="s">
        <v>1371</v>
      </c>
      <c r="C122" s="76">
        <v>31720</v>
      </c>
      <c r="D122" s="77" t="s">
        <v>1269</v>
      </c>
      <c r="E122" s="77"/>
      <c r="F122" s="77" t="s">
        <v>1265</v>
      </c>
      <c r="G122" s="428" t="s">
        <v>1245</v>
      </c>
    </row>
    <row r="123" spans="1:7" ht="26.4">
      <c r="A123" s="83">
        <v>110</v>
      </c>
      <c r="B123" s="75" t="s">
        <v>1373</v>
      </c>
      <c r="C123" s="76">
        <v>31298</v>
      </c>
      <c r="D123" s="77" t="s">
        <v>1269</v>
      </c>
      <c r="E123" s="77"/>
      <c r="F123" s="77" t="s">
        <v>1265</v>
      </c>
      <c r="G123" s="428" t="s">
        <v>1245</v>
      </c>
    </row>
    <row r="124" spans="1:7">
      <c r="A124" s="83">
        <v>111</v>
      </c>
      <c r="B124" s="78" t="s">
        <v>1376</v>
      </c>
      <c r="C124" s="79">
        <v>29847</v>
      </c>
      <c r="D124" s="80" t="s">
        <v>1269</v>
      </c>
      <c r="E124" s="80"/>
      <c r="F124" s="80" t="s">
        <v>1265</v>
      </c>
      <c r="G124" s="428" t="s">
        <v>141</v>
      </c>
    </row>
    <row r="125" spans="1:7">
      <c r="A125" s="83">
        <v>112</v>
      </c>
      <c r="B125" s="78" t="s">
        <v>1375</v>
      </c>
      <c r="C125" s="79">
        <v>28275</v>
      </c>
      <c r="D125" s="80" t="s">
        <v>1264</v>
      </c>
      <c r="E125" s="80"/>
      <c r="F125" s="80" t="s">
        <v>1265</v>
      </c>
      <c r="G125" s="428" t="s">
        <v>141</v>
      </c>
    </row>
    <row r="126" spans="1:7" ht="26.4">
      <c r="A126" s="83">
        <v>113</v>
      </c>
      <c r="B126" s="78" t="s">
        <v>1568</v>
      </c>
      <c r="C126" s="76">
        <v>31394</v>
      </c>
      <c r="D126" s="80" t="s">
        <v>1269</v>
      </c>
      <c r="E126" s="75"/>
      <c r="F126" s="75" t="s">
        <v>1265</v>
      </c>
      <c r="G126" s="428" t="s">
        <v>1244</v>
      </c>
    </row>
    <row r="127" spans="1:7" ht="26.4">
      <c r="A127" s="83">
        <v>114</v>
      </c>
      <c r="B127" s="78" t="s">
        <v>1569</v>
      </c>
      <c r="C127" s="79">
        <v>31639</v>
      </c>
      <c r="D127" s="80" t="s">
        <v>1269</v>
      </c>
      <c r="E127" s="80"/>
      <c r="F127" s="80" t="s">
        <v>1299</v>
      </c>
      <c r="G127" s="428" t="s">
        <v>1242</v>
      </c>
    </row>
    <row r="128" spans="1:7" ht="16.2" customHeight="1">
      <c r="A128" s="83"/>
      <c r="B128" s="81" t="s">
        <v>1581</v>
      </c>
      <c r="C128" s="74"/>
      <c r="D128" s="74"/>
      <c r="E128" s="74"/>
      <c r="F128" s="74"/>
      <c r="G128" s="429"/>
    </row>
    <row r="129" spans="1:7" ht="26.4">
      <c r="A129" s="83">
        <v>115</v>
      </c>
      <c r="B129" s="75" t="s">
        <v>1278</v>
      </c>
      <c r="C129" s="76">
        <v>17600</v>
      </c>
      <c r="D129" s="77" t="s">
        <v>1269</v>
      </c>
      <c r="E129" s="77"/>
      <c r="F129" s="77" t="s">
        <v>1271</v>
      </c>
      <c r="G129" s="428" t="s">
        <v>1239</v>
      </c>
    </row>
    <row r="130" spans="1:7" ht="26.4">
      <c r="A130" s="83">
        <v>116</v>
      </c>
      <c r="B130" s="75" t="s">
        <v>1286</v>
      </c>
      <c r="C130" s="76">
        <v>20989</v>
      </c>
      <c r="D130" s="77" t="s">
        <v>1269</v>
      </c>
      <c r="E130" s="77"/>
      <c r="F130" s="77" t="s">
        <v>1271</v>
      </c>
      <c r="G130" s="428" t="s">
        <v>1239</v>
      </c>
    </row>
    <row r="131" spans="1:7" ht="26.4">
      <c r="A131" s="83">
        <v>117</v>
      </c>
      <c r="B131" s="75" t="s">
        <v>1281</v>
      </c>
      <c r="C131" s="76">
        <v>29773</v>
      </c>
      <c r="D131" s="77" t="s">
        <v>1264</v>
      </c>
      <c r="E131" s="77"/>
      <c r="F131" s="77" t="s">
        <v>1265</v>
      </c>
      <c r="G131" s="428" t="s">
        <v>1239</v>
      </c>
    </row>
    <row r="132" spans="1:7" ht="39.6">
      <c r="A132" s="83">
        <v>118</v>
      </c>
      <c r="B132" s="75" t="s">
        <v>1285</v>
      </c>
      <c r="C132" s="76">
        <v>16198</v>
      </c>
      <c r="D132" s="77" t="s">
        <v>1269</v>
      </c>
      <c r="E132" s="77"/>
      <c r="F132" s="77" t="s">
        <v>1271</v>
      </c>
      <c r="G132" s="428" t="s">
        <v>1251</v>
      </c>
    </row>
    <row r="133" spans="1:7" ht="26.4">
      <c r="A133" s="83">
        <v>119</v>
      </c>
      <c r="B133" s="75" t="s">
        <v>1282</v>
      </c>
      <c r="C133" s="76">
        <v>18566</v>
      </c>
      <c r="D133" s="77" t="s">
        <v>1269</v>
      </c>
      <c r="E133" s="77"/>
      <c r="F133" s="77" t="s">
        <v>1271</v>
      </c>
      <c r="G133" s="428" t="s">
        <v>1239</v>
      </c>
    </row>
    <row r="134" spans="1:7" ht="26.4">
      <c r="A134" s="83">
        <v>120</v>
      </c>
      <c r="B134" s="75" t="s">
        <v>1283</v>
      </c>
      <c r="C134" s="76">
        <v>19030</v>
      </c>
      <c r="D134" s="77" t="s">
        <v>1269</v>
      </c>
      <c r="E134" s="77"/>
      <c r="F134" s="77" t="s">
        <v>1271</v>
      </c>
      <c r="G134" s="428" t="s">
        <v>1239</v>
      </c>
    </row>
    <row r="135" spans="1:7" ht="26.4">
      <c r="A135" s="83">
        <v>121</v>
      </c>
      <c r="B135" s="75" t="s">
        <v>1287</v>
      </c>
      <c r="C135" s="76">
        <v>29824</v>
      </c>
      <c r="D135" s="77" t="s">
        <v>1264</v>
      </c>
      <c r="E135" s="77"/>
      <c r="F135" s="77" t="s">
        <v>1265</v>
      </c>
      <c r="G135" s="428" t="s">
        <v>1239</v>
      </c>
    </row>
    <row r="136" spans="1:7" ht="26.4">
      <c r="A136" s="83">
        <v>122</v>
      </c>
      <c r="B136" s="75" t="s">
        <v>1280</v>
      </c>
      <c r="C136" s="76">
        <v>30352</v>
      </c>
      <c r="D136" s="77" t="s">
        <v>1264</v>
      </c>
      <c r="E136" s="77"/>
      <c r="F136" s="77" t="s">
        <v>1265</v>
      </c>
      <c r="G136" s="428" t="s">
        <v>1239</v>
      </c>
    </row>
    <row r="137" spans="1:7" ht="26.4">
      <c r="A137" s="83">
        <v>123</v>
      </c>
      <c r="B137" s="75" t="s">
        <v>1301</v>
      </c>
      <c r="C137" s="76">
        <v>19469</v>
      </c>
      <c r="D137" s="77" t="s">
        <v>1269</v>
      </c>
      <c r="E137" s="77"/>
      <c r="F137" s="77" t="s">
        <v>1271</v>
      </c>
      <c r="G137" s="428" t="s">
        <v>1239</v>
      </c>
    </row>
    <row r="138" spans="1:7" ht="26.4">
      <c r="A138" s="83">
        <v>124</v>
      </c>
      <c r="B138" s="75" t="s">
        <v>1303</v>
      </c>
      <c r="C138" s="76">
        <v>21892</v>
      </c>
      <c r="D138" s="77" t="s">
        <v>1269</v>
      </c>
      <c r="E138" s="77"/>
      <c r="F138" s="77" t="s">
        <v>1271</v>
      </c>
      <c r="G138" s="428" t="s">
        <v>1239</v>
      </c>
    </row>
    <row r="139" spans="1:7">
      <c r="A139" s="83">
        <v>125</v>
      </c>
      <c r="B139" s="75" t="s">
        <v>1378</v>
      </c>
      <c r="C139" s="76">
        <v>30473</v>
      </c>
      <c r="D139" s="77" t="s">
        <v>1264</v>
      </c>
      <c r="E139" s="77"/>
      <c r="F139" s="77" t="s">
        <v>1265</v>
      </c>
      <c r="G139" s="428" t="s">
        <v>1</v>
      </c>
    </row>
    <row r="140" spans="1:7">
      <c r="A140" s="83">
        <v>126</v>
      </c>
      <c r="B140" s="75" t="s">
        <v>1380</v>
      </c>
      <c r="C140" s="76">
        <v>31034</v>
      </c>
      <c r="D140" s="77" t="s">
        <v>1264</v>
      </c>
      <c r="E140" s="77"/>
      <c r="F140" s="77" t="s">
        <v>1265</v>
      </c>
      <c r="G140" s="428" t="s">
        <v>1</v>
      </c>
    </row>
    <row r="141" spans="1:7">
      <c r="A141" s="83">
        <v>127</v>
      </c>
      <c r="B141" s="75" t="s">
        <v>1384</v>
      </c>
      <c r="C141" s="76">
        <v>29975</v>
      </c>
      <c r="D141" s="77" t="s">
        <v>1264</v>
      </c>
      <c r="E141" s="77"/>
      <c r="F141" s="77" t="s">
        <v>1265</v>
      </c>
      <c r="G141" s="428" t="s">
        <v>1</v>
      </c>
    </row>
    <row r="142" spans="1:7">
      <c r="A142" s="83">
        <v>128</v>
      </c>
      <c r="B142" s="75" t="s">
        <v>1385</v>
      </c>
      <c r="C142" s="76">
        <v>12421</v>
      </c>
      <c r="D142" s="77" t="s">
        <v>1269</v>
      </c>
      <c r="E142" s="77" t="s">
        <v>1274</v>
      </c>
      <c r="F142" s="77" t="s">
        <v>1316</v>
      </c>
      <c r="G142" s="428" t="s">
        <v>1</v>
      </c>
    </row>
    <row r="143" spans="1:7">
      <c r="A143" s="83">
        <v>129</v>
      </c>
      <c r="B143" s="75" t="s">
        <v>1381</v>
      </c>
      <c r="C143" s="76">
        <v>29545</v>
      </c>
      <c r="D143" s="77" t="s">
        <v>1264</v>
      </c>
      <c r="E143" s="77"/>
      <c r="F143" s="77" t="s">
        <v>1265</v>
      </c>
      <c r="G143" s="428" t="s">
        <v>1</v>
      </c>
    </row>
    <row r="144" spans="1:7">
      <c r="A144" s="83">
        <v>130</v>
      </c>
      <c r="B144" s="75" t="s">
        <v>1379</v>
      </c>
      <c r="C144" s="76">
        <v>31024</v>
      </c>
      <c r="D144" s="77" t="s">
        <v>1264</v>
      </c>
      <c r="E144" s="77"/>
      <c r="F144" s="77" t="s">
        <v>1265</v>
      </c>
      <c r="G144" s="428" t="s">
        <v>1</v>
      </c>
    </row>
    <row r="145" spans="1:7" ht="16.2" customHeight="1">
      <c r="A145" s="83">
        <v>131</v>
      </c>
      <c r="B145" s="75" t="s">
        <v>1382</v>
      </c>
      <c r="C145" s="76">
        <v>31169</v>
      </c>
      <c r="D145" s="77" t="s">
        <v>1264</v>
      </c>
      <c r="E145" s="77"/>
      <c r="F145" s="77" t="s">
        <v>1265</v>
      </c>
      <c r="G145" s="428" t="s">
        <v>1</v>
      </c>
    </row>
    <row r="146" spans="1:7" ht="16.2" customHeight="1">
      <c r="A146" s="83">
        <v>132</v>
      </c>
      <c r="B146" s="75" t="s">
        <v>1570</v>
      </c>
      <c r="C146" s="76">
        <v>31630</v>
      </c>
      <c r="D146" s="77" t="s">
        <v>1264</v>
      </c>
      <c r="E146" s="77"/>
      <c r="F146" s="77" t="s">
        <v>1265</v>
      </c>
      <c r="G146" s="428" t="s">
        <v>1</v>
      </c>
    </row>
    <row r="147" spans="1:7" ht="16.2" customHeight="1">
      <c r="A147" s="83">
        <v>133</v>
      </c>
      <c r="B147" s="75" t="s">
        <v>1386</v>
      </c>
      <c r="C147" s="76">
        <v>18168</v>
      </c>
      <c r="D147" s="77" t="s">
        <v>1269</v>
      </c>
      <c r="E147" s="77" t="s">
        <v>1387</v>
      </c>
      <c r="F147" s="77" t="s">
        <v>1265</v>
      </c>
      <c r="G147" s="428" t="s">
        <v>1</v>
      </c>
    </row>
    <row r="148" spans="1:7" ht="16.2" customHeight="1">
      <c r="A148" s="83">
        <v>134</v>
      </c>
      <c r="B148" s="75" t="s">
        <v>1571</v>
      </c>
      <c r="C148" s="76">
        <v>27207</v>
      </c>
      <c r="D148" s="77" t="s">
        <v>1264</v>
      </c>
      <c r="E148" s="77"/>
      <c r="F148" s="77" t="s">
        <v>1265</v>
      </c>
      <c r="G148" s="428" t="s">
        <v>1</v>
      </c>
    </row>
    <row r="149" spans="1:7" ht="16.2" customHeight="1">
      <c r="A149" s="83">
        <v>135</v>
      </c>
      <c r="B149" s="75" t="s">
        <v>1383</v>
      </c>
      <c r="C149" s="76">
        <v>29877</v>
      </c>
      <c r="D149" s="77" t="s">
        <v>1264</v>
      </c>
      <c r="E149" s="77"/>
      <c r="F149" s="77" t="s">
        <v>1265</v>
      </c>
      <c r="G149" s="428" t="s">
        <v>1</v>
      </c>
    </row>
    <row r="150" spans="1:7" ht="16.2" customHeight="1">
      <c r="A150" s="83">
        <v>136</v>
      </c>
      <c r="B150" s="75" t="s">
        <v>1377</v>
      </c>
      <c r="C150" s="76">
        <v>28646</v>
      </c>
      <c r="D150" s="77" t="s">
        <v>1264</v>
      </c>
      <c r="E150" s="77"/>
      <c r="F150" s="77" t="s">
        <v>1265</v>
      </c>
      <c r="G150" s="428" t="s">
        <v>1</v>
      </c>
    </row>
    <row r="151" spans="1:7" ht="16.2" customHeight="1">
      <c r="A151" s="83">
        <v>137</v>
      </c>
      <c r="B151" s="75" t="s">
        <v>1572</v>
      </c>
      <c r="C151" s="76">
        <v>18687</v>
      </c>
      <c r="D151" s="77" t="s">
        <v>1269</v>
      </c>
      <c r="E151" s="77" t="s">
        <v>1276</v>
      </c>
      <c r="F151" s="77" t="s">
        <v>1271</v>
      </c>
      <c r="G151" s="428" t="s">
        <v>1250</v>
      </c>
    </row>
    <row r="152" spans="1:7" ht="16.2" customHeight="1">
      <c r="A152" s="83">
        <v>138</v>
      </c>
      <c r="B152" s="75" t="s">
        <v>1573</v>
      </c>
      <c r="C152" s="76">
        <v>29869</v>
      </c>
      <c r="D152" s="77" t="s">
        <v>1264</v>
      </c>
      <c r="E152" s="77"/>
      <c r="F152" s="77" t="s">
        <v>1265</v>
      </c>
      <c r="G152" s="428" t="s">
        <v>1250</v>
      </c>
    </row>
    <row r="153" spans="1:7" ht="16.2" customHeight="1">
      <c r="A153" s="83">
        <v>139</v>
      </c>
      <c r="B153" s="75" t="s">
        <v>1388</v>
      </c>
      <c r="C153" s="76">
        <v>28434</v>
      </c>
      <c r="D153" s="77" t="s">
        <v>1264</v>
      </c>
      <c r="E153" s="77"/>
      <c r="F153" s="77" t="s">
        <v>1265</v>
      </c>
      <c r="G153" s="428" t="s">
        <v>1250</v>
      </c>
    </row>
    <row r="154" spans="1:7" ht="16.2" customHeight="1">
      <c r="A154" s="83">
        <v>140</v>
      </c>
      <c r="B154" s="75" t="s">
        <v>58</v>
      </c>
      <c r="C154" s="76">
        <v>21353</v>
      </c>
      <c r="D154" s="77" t="s">
        <v>1269</v>
      </c>
      <c r="E154" s="77"/>
      <c r="F154" s="77" t="s">
        <v>1299</v>
      </c>
      <c r="G154" s="428" t="s">
        <v>1250</v>
      </c>
    </row>
    <row r="155" spans="1:7" ht="16.2" customHeight="1">
      <c r="A155" s="83">
        <v>141</v>
      </c>
      <c r="B155" s="75" t="s">
        <v>1395</v>
      </c>
      <c r="C155" s="76">
        <v>33619</v>
      </c>
      <c r="D155" s="77" t="s">
        <v>1264</v>
      </c>
      <c r="E155" s="77"/>
      <c r="F155" s="77" t="s">
        <v>1299</v>
      </c>
      <c r="G155" s="428" t="s">
        <v>1250</v>
      </c>
    </row>
    <row r="156" spans="1:7" ht="16.2" customHeight="1">
      <c r="A156" s="83">
        <v>142</v>
      </c>
      <c r="B156" s="75" t="s">
        <v>1390</v>
      </c>
      <c r="C156" s="76">
        <v>33493</v>
      </c>
      <c r="D156" s="77" t="s">
        <v>1264</v>
      </c>
      <c r="E156" s="77"/>
      <c r="F156" s="77" t="s">
        <v>1299</v>
      </c>
      <c r="G156" s="428" t="s">
        <v>1250</v>
      </c>
    </row>
    <row r="157" spans="1:7" ht="16.2" customHeight="1">
      <c r="A157" s="83">
        <v>143</v>
      </c>
      <c r="B157" s="75" t="s">
        <v>1394</v>
      </c>
      <c r="C157" s="76">
        <v>31159</v>
      </c>
      <c r="D157" s="77" t="s">
        <v>1264</v>
      </c>
      <c r="E157" s="77"/>
      <c r="F157" s="77" t="s">
        <v>1299</v>
      </c>
      <c r="G157" s="428" t="s">
        <v>1250</v>
      </c>
    </row>
    <row r="158" spans="1:7" ht="16.2" customHeight="1">
      <c r="A158" s="83">
        <v>144</v>
      </c>
      <c r="B158" s="75" t="s">
        <v>1574</v>
      </c>
      <c r="C158" s="76">
        <v>31731</v>
      </c>
      <c r="D158" s="77" t="s">
        <v>1264</v>
      </c>
      <c r="E158" s="77"/>
      <c r="F158" s="77" t="s">
        <v>1265</v>
      </c>
      <c r="G158" s="428" t="s">
        <v>1250</v>
      </c>
    </row>
    <row r="159" spans="1:7" ht="16.2" customHeight="1">
      <c r="A159" s="83">
        <v>145</v>
      </c>
      <c r="B159" s="75" t="s">
        <v>174</v>
      </c>
      <c r="C159" s="76">
        <v>32067</v>
      </c>
      <c r="D159" s="77" t="s">
        <v>1264</v>
      </c>
      <c r="E159" s="77"/>
      <c r="F159" s="77" t="s">
        <v>1265</v>
      </c>
      <c r="G159" s="428" t="s">
        <v>1250</v>
      </c>
    </row>
    <row r="160" spans="1:7" ht="16.2" customHeight="1">
      <c r="A160" s="83">
        <v>146</v>
      </c>
      <c r="B160" s="75" t="s">
        <v>1575</v>
      </c>
      <c r="C160" s="76">
        <v>18117</v>
      </c>
      <c r="D160" s="77" t="s">
        <v>1269</v>
      </c>
      <c r="E160" s="77" t="s">
        <v>1276</v>
      </c>
      <c r="F160" s="77" t="s">
        <v>1271</v>
      </c>
      <c r="G160" s="428" t="s">
        <v>1250</v>
      </c>
    </row>
    <row r="161" spans="1:7" ht="16.2" customHeight="1">
      <c r="A161" s="83">
        <v>147</v>
      </c>
      <c r="B161" s="75" t="s">
        <v>1389</v>
      </c>
      <c r="C161" s="76">
        <v>22881</v>
      </c>
      <c r="D161" s="77" t="s">
        <v>1264</v>
      </c>
      <c r="E161" s="77"/>
      <c r="F161" s="77" t="s">
        <v>1265</v>
      </c>
      <c r="G161" s="428" t="s">
        <v>1</v>
      </c>
    </row>
    <row r="162" spans="1:7" ht="16.2" customHeight="1">
      <c r="A162" s="83">
        <v>148</v>
      </c>
      <c r="B162" s="75" t="s">
        <v>1576</v>
      </c>
      <c r="C162" s="76">
        <v>18252</v>
      </c>
      <c r="D162" s="77" t="s">
        <v>1269</v>
      </c>
      <c r="E162" s="77"/>
      <c r="F162" s="77" t="s">
        <v>1271</v>
      </c>
      <c r="G162" s="428" t="s">
        <v>1250</v>
      </c>
    </row>
    <row r="163" spans="1:7" ht="16.2" customHeight="1">
      <c r="A163" s="83">
        <v>149</v>
      </c>
      <c r="B163" s="75" t="s">
        <v>1393</v>
      </c>
      <c r="C163" s="76">
        <v>27726</v>
      </c>
      <c r="D163" s="77" t="s">
        <v>1264</v>
      </c>
      <c r="E163" s="77"/>
      <c r="F163" s="77" t="s">
        <v>1299</v>
      </c>
      <c r="G163" s="428" t="s">
        <v>1250</v>
      </c>
    </row>
    <row r="164" spans="1:7" ht="16.2" customHeight="1">
      <c r="A164" s="83">
        <v>150</v>
      </c>
      <c r="B164" s="75" t="s">
        <v>1391</v>
      </c>
      <c r="C164" s="76">
        <v>18994</v>
      </c>
      <c r="D164" s="77" t="s">
        <v>1269</v>
      </c>
      <c r="E164" s="77" t="s">
        <v>1276</v>
      </c>
      <c r="F164" s="77" t="s">
        <v>1271</v>
      </c>
      <c r="G164" s="428" t="s">
        <v>1250</v>
      </c>
    </row>
    <row r="165" spans="1:7" ht="16.2" customHeight="1">
      <c r="A165" s="83">
        <v>151</v>
      </c>
      <c r="B165" s="75" t="s">
        <v>1392</v>
      </c>
      <c r="C165" s="76">
        <v>30177</v>
      </c>
      <c r="D165" s="77" t="s">
        <v>1264</v>
      </c>
      <c r="E165" s="77"/>
      <c r="F165" s="77" t="s">
        <v>1299</v>
      </c>
      <c r="G165" s="428" t="s">
        <v>1250</v>
      </c>
    </row>
    <row r="166" spans="1:7" ht="16.2" customHeight="1">
      <c r="A166" s="83">
        <v>152</v>
      </c>
      <c r="B166" s="75" t="s">
        <v>1403</v>
      </c>
      <c r="C166" s="76">
        <v>30637</v>
      </c>
      <c r="D166" s="77" t="s">
        <v>1264</v>
      </c>
      <c r="E166" s="77"/>
      <c r="F166" s="77" t="s">
        <v>1265</v>
      </c>
      <c r="G166" s="428" t="s">
        <v>2</v>
      </c>
    </row>
    <row r="167" spans="1:7" ht="16.2" customHeight="1">
      <c r="A167" s="83">
        <v>153</v>
      </c>
      <c r="B167" s="75" t="s">
        <v>1400</v>
      </c>
      <c r="C167" s="76">
        <v>30473</v>
      </c>
      <c r="D167" s="77" t="s">
        <v>1264</v>
      </c>
      <c r="E167" s="77"/>
      <c r="F167" s="77" t="s">
        <v>1265</v>
      </c>
      <c r="G167" s="428" t="s">
        <v>2</v>
      </c>
    </row>
    <row r="168" spans="1:7" ht="16.2" customHeight="1">
      <c r="A168" s="83">
        <v>154</v>
      </c>
      <c r="B168" s="75" t="s">
        <v>1396</v>
      </c>
      <c r="C168" s="76">
        <v>28715</v>
      </c>
      <c r="D168" s="77" t="s">
        <v>1264</v>
      </c>
      <c r="E168" s="77"/>
      <c r="F168" s="77" t="s">
        <v>1265</v>
      </c>
      <c r="G168" s="428" t="s">
        <v>2</v>
      </c>
    </row>
    <row r="169" spans="1:7" ht="16.2" customHeight="1">
      <c r="A169" s="83">
        <v>155</v>
      </c>
      <c r="B169" s="75" t="s">
        <v>1577</v>
      </c>
      <c r="C169" s="76">
        <v>28552</v>
      </c>
      <c r="D169" s="77" t="s">
        <v>1264</v>
      </c>
      <c r="E169" s="77"/>
      <c r="F169" s="77" t="s">
        <v>1265</v>
      </c>
      <c r="G169" s="428" t="s">
        <v>2</v>
      </c>
    </row>
    <row r="170" spans="1:7" ht="16.2" customHeight="1">
      <c r="A170" s="83">
        <v>156</v>
      </c>
      <c r="B170" s="75" t="s">
        <v>1404</v>
      </c>
      <c r="C170" s="76">
        <v>30677</v>
      </c>
      <c r="D170" s="77" t="s">
        <v>1264</v>
      </c>
      <c r="E170" s="77"/>
      <c r="F170" s="77" t="s">
        <v>1265</v>
      </c>
      <c r="G170" s="428" t="s">
        <v>2</v>
      </c>
    </row>
    <row r="171" spans="1:7" ht="16.2" customHeight="1">
      <c r="A171" s="83">
        <v>157</v>
      </c>
      <c r="B171" s="75" t="s">
        <v>1398</v>
      </c>
      <c r="C171" s="76">
        <v>30584</v>
      </c>
      <c r="D171" s="77" t="s">
        <v>1264</v>
      </c>
      <c r="E171" s="77"/>
      <c r="F171" s="77" t="s">
        <v>1265</v>
      </c>
      <c r="G171" s="428" t="s">
        <v>2</v>
      </c>
    </row>
    <row r="172" spans="1:7" ht="16.2" customHeight="1">
      <c r="A172" s="83">
        <v>158</v>
      </c>
      <c r="B172" s="75" t="s">
        <v>1397</v>
      </c>
      <c r="C172" s="76">
        <v>30008</v>
      </c>
      <c r="D172" s="77" t="s">
        <v>1264</v>
      </c>
      <c r="E172" s="77"/>
      <c r="F172" s="77" t="s">
        <v>1265</v>
      </c>
      <c r="G172" s="428" t="s">
        <v>2</v>
      </c>
    </row>
    <row r="173" spans="1:7" ht="16.2" customHeight="1">
      <c r="A173" s="83">
        <v>159</v>
      </c>
      <c r="B173" s="75" t="s">
        <v>1578</v>
      </c>
      <c r="C173" s="76">
        <v>29496</v>
      </c>
      <c r="D173" s="77" t="s">
        <v>1264</v>
      </c>
      <c r="E173" s="77"/>
      <c r="F173" s="77" t="s">
        <v>1265</v>
      </c>
      <c r="G173" s="428" t="s">
        <v>2</v>
      </c>
    </row>
    <row r="174" spans="1:7" ht="16.2" customHeight="1">
      <c r="A174" s="83">
        <v>160</v>
      </c>
      <c r="B174" s="75" t="s">
        <v>1402</v>
      </c>
      <c r="C174" s="76">
        <v>30907</v>
      </c>
      <c r="D174" s="77" t="s">
        <v>1264</v>
      </c>
      <c r="E174" s="77"/>
      <c r="F174" s="77" t="s">
        <v>1265</v>
      </c>
      <c r="G174" s="428" t="s">
        <v>2</v>
      </c>
    </row>
    <row r="175" spans="1:7" ht="16.2" customHeight="1">
      <c r="A175" s="83">
        <v>161</v>
      </c>
      <c r="B175" s="75" t="s">
        <v>1401</v>
      </c>
      <c r="C175" s="76">
        <v>30869</v>
      </c>
      <c r="D175" s="77" t="s">
        <v>1264</v>
      </c>
      <c r="E175" s="77"/>
      <c r="F175" s="77" t="s">
        <v>1265</v>
      </c>
      <c r="G175" s="428" t="s">
        <v>2</v>
      </c>
    </row>
    <row r="176" spans="1:7" ht="16.2" customHeight="1">
      <c r="A176" s="83">
        <v>162</v>
      </c>
      <c r="B176" s="75" t="s">
        <v>1399</v>
      </c>
      <c r="C176" s="76">
        <v>30662</v>
      </c>
      <c r="D176" s="77" t="s">
        <v>1264</v>
      </c>
      <c r="E176" s="77"/>
      <c r="F176" s="77" t="s">
        <v>1265</v>
      </c>
      <c r="G176" s="428" t="s">
        <v>2</v>
      </c>
    </row>
    <row r="177" spans="1:7" ht="26.4">
      <c r="A177" s="83">
        <v>163</v>
      </c>
      <c r="B177" s="75" t="s">
        <v>1408</v>
      </c>
      <c r="C177" s="76">
        <v>29595</v>
      </c>
      <c r="D177" s="77" t="s">
        <v>1264</v>
      </c>
      <c r="E177" s="77"/>
      <c r="F177" s="77" t="s">
        <v>1265</v>
      </c>
      <c r="G177" s="428" t="s">
        <v>1239</v>
      </c>
    </row>
    <row r="178" spans="1:7" ht="39.6">
      <c r="A178" s="83">
        <v>164</v>
      </c>
      <c r="B178" s="75" t="s">
        <v>1405</v>
      </c>
      <c r="C178" s="76">
        <v>28904</v>
      </c>
      <c r="D178" s="77" t="s">
        <v>1269</v>
      </c>
      <c r="E178" s="77"/>
      <c r="F178" s="77" t="s">
        <v>1265</v>
      </c>
      <c r="G178" s="428" t="s">
        <v>1251</v>
      </c>
    </row>
    <row r="179" spans="1:7" ht="39.6">
      <c r="A179" s="83">
        <v>165</v>
      </c>
      <c r="B179" s="75" t="s">
        <v>1407</v>
      </c>
      <c r="C179" s="76">
        <v>28988</v>
      </c>
      <c r="D179" s="77" t="s">
        <v>1269</v>
      </c>
      <c r="E179" s="77"/>
      <c r="F179" s="77" t="s">
        <v>1265</v>
      </c>
      <c r="G179" s="428" t="s">
        <v>1251</v>
      </c>
    </row>
    <row r="180" spans="1:7" ht="39.6">
      <c r="A180" s="83">
        <v>166</v>
      </c>
      <c r="B180" s="75" t="s">
        <v>1406</v>
      </c>
      <c r="C180" s="76">
        <v>26548</v>
      </c>
      <c r="D180" s="77" t="s">
        <v>1264</v>
      </c>
      <c r="E180" s="77"/>
      <c r="F180" s="77" t="s">
        <v>1265</v>
      </c>
      <c r="G180" s="428" t="s">
        <v>1251</v>
      </c>
    </row>
    <row r="181" spans="1:7" ht="16.2" customHeight="1">
      <c r="A181" s="83"/>
      <c r="B181" s="73" t="s">
        <v>1409</v>
      </c>
      <c r="C181" s="74"/>
      <c r="D181" s="74"/>
      <c r="E181" s="74"/>
      <c r="F181" s="74"/>
      <c r="G181" s="429"/>
    </row>
    <row r="182" spans="1:7" ht="16.2" customHeight="1">
      <c r="A182" s="83">
        <v>167</v>
      </c>
      <c r="B182" s="75" t="s">
        <v>1410</v>
      </c>
      <c r="C182" s="76">
        <v>16977</v>
      </c>
      <c r="D182" s="77" t="s">
        <v>1269</v>
      </c>
      <c r="E182" s="77"/>
      <c r="F182" s="77" t="s">
        <v>1271</v>
      </c>
      <c r="G182" s="428" t="s">
        <v>1409</v>
      </c>
    </row>
    <row r="183" spans="1:7" ht="16.2" customHeight="1">
      <c r="A183" s="83">
        <v>168</v>
      </c>
      <c r="B183" s="75" t="s">
        <v>1411</v>
      </c>
      <c r="C183" s="76">
        <v>30627</v>
      </c>
      <c r="D183" s="77" t="s">
        <v>1264</v>
      </c>
      <c r="E183" s="77"/>
      <c r="F183" s="77" t="s">
        <v>1265</v>
      </c>
      <c r="G183" s="428" t="s">
        <v>1409</v>
      </c>
    </row>
    <row r="184" spans="1:7" ht="16.2" customHeight="1">
      <c r="A184" s="83">
        <v>169</v>
      </c>
      <c r="B184" s="75" t="s">
        <v>296</v>
      </c>
      <c r="C184" s="76">
        <v>30957</v>
      </c>
      <c r="D184" s="77" t="s">
        <v>1264</v>
      </c>
      <c r="E184" s="77"/>
      <c r="F184" s="77" t="s">
        <v>1265</v>
      </c>
      <c r="G184" s="428" t="s">
        <v>1409</v>
      </c>
    </row>
    <row r="185" spans="1:7" ht="16.2" customHeight="1">
      <c r="A185" s="83">
        <v>170</v>
      </c>
      <c r="B185" s="75" t="s">
        <v>295</v>
      </c>
      <c r="C185" s="76">
        <v>30235</v>
      </c>
      <c r="D185" s="77" t="s">
        <v>1264</v>
      </c>
      <c r="E185" s="77"/>
      <c r="F185" s="77" t="s">
        <v>1265</v>
      </c>
      <c r="G185" s="428" t="s">
        <v>1409</v>
      </c>
    </row>
    <row r="186" spans="1:7" ht="16.2" customHeight="1">
      <c r="A186" s="83">
        <v>171</v>
      </c>
      <c r="B186" s="75" t="s">
        <v>1412</v>
      </c>
      <c r="C186" s="76">
        <v>17279</v>
      </c>
      <c r="D186" s="77" t="s">
        <v>1269</v>
      </c>
      <c r="E186" s="77" t="s">
        <v>1276</v>
      </c>
      <c r="F186" s="77" t="s">
        <v>1271</v>
      </c>
      <c r="G186" s="428" t="s">
        <v>1409</v>
      </c>
    </row>
    <row r="187" spans="1:7" ht="16.2" customHeight="1">
      <c r="A187" s="83">
        <v>172</v>
      </c>
      <c r="B187" s="75" t="s">
        <v>294</v>
      </c>
      <c r="C187" s="76">
        <v>29000</v>
      </c>
      <c r="D187" s="77" t="s">
        <v>1269</v>
      </c>
      <c r="E187" s="77"/>
      <c r="F187" s="77" t="s">
        <v>1265</v>
      </c>
      <c r="G187" s="428" t="s">
        <v>1409</v>
      </c>
    </row>
    <row r="188" spans="1:7" ht="16.2" customHeight="1">
      <c r="A188" s="83">
        <v>173</v>
      </c>
      <c r="B188" s="75" t="s">
        <v>1414</v>
      </c>
      <c r="C188" s="76">
        <v>29477</v>
      </c>
      <c r="D188" s="77" t="s">
        <v>1264</v>
      </c>
      <c r="E188" s="77"/>
      <c r="F188" s="77" t="s">
        <v>1271</v>
      </c>
      <c r="G188" s="428" t="s">
        <v>1409</v>
      </c>
    </row>
    <row r="189" spans="1:7" ht="16.2" customHeight="1">
      <c r="A189" s="83">
        <v>174</v>
      </c>
      <c r="B189" s="75" t="s">
        <v>1413</v>
      </c>
      <c r="C189" s="76">
        <v>28792</v>
      </c>
      <c r="D189" s="77" t="s">
        <v>1269</v>
      </c>
      <c r="E189" s="77"/>
      <c r="F189" s="77" t="s">
        <v>1265</v>
      </c>
      <c r="G189" s="428" t="s">
        <v>1409</v>
      </c>
    </row>
    <row r="190" spans="1:7" ht="16.2" customHeight="1">
      <c r="A190" s="83">
        <v>175</v>
      </c>
      <c r="B190" s="75" t="s">
        <v>293</v>
      </c>
      <c r="C190" s="76">
        <v>29714</v>
      </c>
      <c r="D190" s="77" t="s">
        <v>1269</v>
      </c>
      <c r="E190" s="77"/>
      <c r="F190" s="77" t="s">
        <v>1265</v>
      </c>
      <c r="G190" s="428" t="s">
        <v>1409</v>
      </c>
    </row>
    <row r="191" spans="1:7" ht="16.2" customHeight="1">
      <c r="A191" s="83">
        <v>176</v>
      </c>
      <c r="B191" s="75" t="s">
        <v>1416</v>
      </c>
      <c r="C191" s="76">
        <v>28190</v>
      </c>
      <c r="D191" s="77" t="s">
        <v>1264</v>
      </c>
      <c r="E191" s="77"/>
      <c r="F191" s="77" t="s">
        <v>1265</v>
      </c>
      <c r="G191" s="428" t="s">
        <v>1409</v>
      </c>
    </row>
    <row r="192" spans="1:7" ht="16.2" customHeight="1">
      <c r="A192" s="83">
        <v>177</v>
      </c>
      <c r="B192" s="75" t="s">
        <v>1418</v>
      </c>
      <c r="C192" s="76">
        <v>28479</v>
      </c>
      <c r="D192" s="77" t="s">
        <v>1269</v>
      </c>
      <c r="E192" s="77"/>
      <c r="F192" s="77" t="s">
        <v>1265</v>
      </c>
      <c r="G192" s="428" t="s">
        <v>1409</v>
      </c>
    </row>
    <row r="193" spans="1:7" ht="16.2" customHeight="1">
      <c r="A193" s="83">
        <v>178</v>
      </c>
      <c r="B193" s="75" t="s">
        <v>1415</v>
      </c>
      <c r="C193" s="76">
        <v>28161</v>
      </c>
      <c r="D193" s="77" t="s">
        <v>1264</v>
      </c>
      <c r="E193" s="77"/>
      <c r="F193" s="77" t="s">
        <v>1265</v>
      </c>
      <c r="G193" s="428" t="s">
        <v>1409</v>
      </c>
    </row>
    <row r="194" spans="1:7" ht="16.2" customHeight="1">
      <c r="A194" s="83">
        <v>179</v>
      </c>
      <c r="B194" s="75" t="s">
        <v>1417</v>
      </c>
      <c r="C194" s="76">
        <v>30868</v>
      </c>
      <c r="D194" s="77" t="s">
        <v>1264</v>
      </c>
      <c r="E194" s="77"/>
      <c r="F194" s="77" t="s">
        <v>1271</v>
      </c>
      <c r="G194" s="428" t="s">
        <v>1409</v>
      </c>
    </row>
    <row r="195" spans="1:7" ht="16.2" customHeight="1">
      <c r="A195" s="83">
        <v>180</v>
      </c>
      <c r="B195" s="75" t="s">
        <v>1420</v>
      </c>
      <c r="C195" s="76">
        <v>16418</v>
      </c>
      <c r="D195" s="77" t="s">
        <v>1269</v>
      </c>
      <c r="E195" s="77"/>
      <c r="F195" s="77" t="s">
        <v>1271</v>
      </c>
      <c r="G195" s="428" t="s">
        <v>1409</v>
      </c>
    </row>
    <row r="196" spans="1:7" ht="16.2" customHeight="1">
      <c r="A196" s="83">
        <v>181</v>
      </c>
      <c r="B196" s="75" t="s">
        <v>1419</v>
      </c>
      <c r="C196" s="76">
        <v>15502</v>
      </c>
      <c r="D196" s="77" t="s">
        <v>1269</v>
      </c>
      <c r="E196" s="77" t="s">
        <v>1276</v>
      </c>
      <c r="F196" s="77" t="s">
        <v>1271</v>
      </c>
      <c r="G196" s="428" t="s">
        <v>1409</v>
      </c>
    </row>
    <row r="197" spans="1:7" ht="16.2" customHeight="1">
      <c r="A197" s="83">
        <v>182</v>
      </c>
      <c r="B197" s="75" t="s">
        <v>1427</v>
      </c>
      <c r="C197" s="76">
        <v>19974</v>
      </c>
      <c r="D197" s="77" t="s">
        <v>1269</v>
      </c>
      <c r="E197" s="77"/>
      <c r="F197" s="77" t="s">
        <v>1271</v>
      </c>
      <c r="G197" s="428" t="s">
        <v>1409</v>
      </c>
    </row>
    <row r="198" spans="1:7" ht="16.2" customHeight="1">
      <c r="A198" s="83">
        <v>183</v>
      </c>
      <c r="B198" s="75" t="s">
        <v>1426</v>
      </c>
      <c r="C198" s="76">
        <v>17355</v>
      </c>
      <c r="D198" s="77" t="s">
        <v>1269</v>
      </c>
      <c r="E198" s="77" t="s">
        <v>1276</v>
      </c>
      <c r="F198" s="77" t="s">
        <v>1271</v>
      </c>
      <c r="G198" s="428" t="s">
        <v>1409</v>
      </c>
    </row>
    <row r="199" spans="1:7" ht="16.2" customHeight="1">
      <c r="A199" s="83">
        <v>184</v>
      </c>
      <c r="B199" s="75" t="s">
        <v>1429</v>
      </c>
      <c r="C199" s="76">
        <v>17062</v>
      </c>
      <c r="D199" s="77" t="s">
        <v>1269</v>
      </c>
      <c r="E199" s="77" t="s">
        <v>1276</v>
      </c>
      <c r="F199" s="77" t="s">
        <v>1271</v>
      </c>
      <c r="G199" s="428" t="s">
        <v>1409</v>
      </c>
    </row>
    <row r="200" spans="1:7" ht="16.2" customHeight="1">
      <c r="A200" s="83">
        <v>185</v>
      </c>
      <c r="B200" s="75" t="s">
        <v>1428</v>
      </c>
      <c r="C200" s="76">
        <v>29678</v>
      </c>
      <c r="D200" s="77" t="s">
        <v>1264</v>
      </c>
      <c r="E200" s="77"/>
      <c r="F200" s="77" t="s">
        <v>1265</v>
      </c>
      <c r="G200" s="428" t="s">
        <v>1409</v>
      </c>
    </row>
    <row r="201" spans="1:7" ht="16.2" customHeight="1">
      <c r="A201" s="83">
        <v>186</v>
      </c>
      <c r="B201" s="75" t="s">
        <v>1423</v>
      </c>
      <c r="C201" s="76">
        <v>29664</v>
      </c>
      <c r="D201" s="77" t="s">
        <v>1264</v>
      </c>
      <c r="E201" s="77"/>
      <c r="F201" s="77" t="s">
        <v>1265</v>
      </c>
      <c r="G201" s="428" t="s">
        <v>1409</v>
      </c>
    </row>
    <row r="202" spans="1:7" ht="16.2" customHeight="1">
      <c r="A202" s="83">
        <v>187</v>
      </c>
      <c r="B202" s="75" t="s">
        <v>1424</v>
      </c>
      <c r="C202" s="76">
        <v>29068</v>
      </c>
      <c r="D202" s="77" t="s">
        <v>1264</v>
      </c>
      <c r="E202" s="77"/>
      <c r="F202" s="77" t="s">
        <v>1265</v>
      </c>
      <c r="G202" s="428" t="s">
        <v>1409</v>
      </c>
    </row>
    <row r="203" spans="1:7" ht="16.2" customHeight="1">
      <c r="A203" s="83">
        <v>188</v>
      </c>
      <c r="B203" s="75" t="s">
        <v>1422</v>
      </c>
      <c r="C203" s="76">
        <v>30094</v>
      </c>
      <c r="D203" s="77" t="s">
        <v>1264</v>
      </c>
      <c r="E203" s="77"/>
      <c r="F203" s="77" t="s">
        <v>1265</v>
      </c>
      <c r="G203" s="428" t="s">
        <v>1409</v>
      </c>
    </row>
    <row r="204" spans="1:7" ht="16.2" customHeight="1">
      <c r="A204" s="83">
        <v>189</v>
      </c>
      <c r="B204" s="75" t="s">
        <v>1421</v>
      </c>
      <c r="C204" s="76">
        <v>28463</v>
      </c>
      <c r="D204" s="77" t="s">
        <v>1264</v>
      </c>
      <c r="E204" s="77"/>
      <c r="F204" s="77" t="s">
        <v>1265</v>
      </c>
      <c r="G204" s="428" t="s">
        <v>1409</v>
      </c>
    </row>
    <row r="205" spans="1:7" ht="16.2" customHeight="1">
      <c r="A205" s="83">
        <v>190</v>
      </c>
      <c r="B205" s="75" t="s">
        <v>1347</v>
      </c>
      <c r="C205" s="76">
        <v>30190</v>
      </c>
      <c r="D205" s="77" t="s">
        <v>1264</v>
      </c>
      <c r="E205" s="77"/>
      <c r="F205" s="77" t="s">
        <v>1265</v>
      </c>
      <c r="G205" s="428" t="s">
        <v>1409</v>
      </c>
    </row>
    <row r="206" spans="1:7" ht="16.2" customHeight="1">
      <c r="A206" s="83">
        <v>191</v>
      </c>
      <c r="B206" s="75" t="s">
        <v>1425</v>
      </c>
      <c r="C206" s="76">
        <v>29562</v>
      </c>
      <c r="D206" s="77" t="s">
        <v>1269</v>
      </c>
      <c r="E206" s="77"/>
      <c r="F206" s="77" t="s">
        <v>1265</v>
      </c>
      <c r="G206" s="428" t="s">
        <v>1409</v>
      </c>
    </row>
    <row r="207" spans="1:7" ht="16.2" customHeight="1"/>
    <row r="208" spans="1:7" ht="18">
      <c r="F208" s="63" t="s">
        <v>1582</v>
      </c>
    </row>
    <row r="209" spans="1:7" ht="18">
      <c r="F209" s="63" t="s">
        <v>1435</v>
      </c>
    </row>
    <row r="210" spans="1:7" ht="17.399999999999999">
      <c r="F210" s="62" t="s">
        <v>1436</v>
      </c>
    </row>
    <row r="211" spans="1:7" ht="18">
      <c r="F211" s="63"/>
    </row>
    <row r="212" spans="1:7" ht="18">
      <c r="F212" s="63"/>
    </row>
    <row r="213" spans="1:7" ht="18">
      <c r="F213" s="63"/>
    </row>
    <row r="214" spans="1:7" ht="18">
      <c r="F214" s="63"/>
    </row>
    <row r="215" spans="1:7" ht="17.399999999999999">
      <c r="F215" s="62" t="s">
        <v>223</v>
      </c>
    </row>
    <row r="217" spans="1:7" ht="31.2">
      <c r="A217" s="24" t="s">
        <v>1260</v>
      </c>
      <c r="B217" s="24" t="s">
        <v>1432</v>
      </c>
      <c r="C217" s="24" t="s">
        <v>1431</v>
      </c>
      <c r="D217" s="24" t="s">
        <v>1261</v>
      </c>
      <c r="E217" s="25" t="s">
        <v>1227</v>
      </c>
      <c r="F217" s="25" t="s">
        <v>1228</v>
      </c>
      <c r="G217" s="24" t="s">
        <v>1430</v>
      </c>
    </row>
    <row r="218" spans="1:7" ht="16.2" customHeight="1">
      <c r="A218" s="24"/>
      <c r="B218" s="26" t="s">
        <v>1262</v>
      </c>
      <c r="C218" s="24"/>
      <c r="D218" s="24"/>
      <c r="E218" s="25"/>
      <c r="F218" s="25"/>
      <c r="G218" s="24"/>
    </row>
    <row r="219" spans="1:7" ht="14.4">
      <c r="A219">
        <v>1</v>
      </c>
      <c r="B219" s="428" t="s">
        <v>1279</v>
      </c>
      <c r="C219" s="444">
        <v>18539</v>
      </c>
      <c r="D219" s="446" t="s">
        <v>1264</v>
      </c>
      <c r="E219" s="446" t="s">
        <v>1276</v>
      </c>
      <c r="F219" s="446" t="s">
        <v>1271</v>
      </c>
      <c r="G219" s="448" t="s">
        <v>72</v>
      </c>
    </row>
    <row r="220" spans="1:7" ht="14.4">
      <c r="A220">
        <v>2</v>
      </c>
      <c r="B220" s="428" t="s">
        <v>1267</v>
      </c>
      <c r="C220" s="444">
        <v>29933</v>
      </c>
      <c r="D220" s="446" t="s">
        <v>1264</v>
      </c>
      <c r="E220" s="446"/>
      <c r="F220" s="446" t="s">
        <v>1265</v>
      </c>
      <c r="G220" s="448" t="s">
        <v>72</v>
      </c>
    </row>
    <row r="221" spans="1:7" ht="14.4">
      <c r="A221">
        <v>3</v>
      </c>
      <c r="B221" s="428" t="s">
        <v>1272</v>
      </c>
      <c r="C221" s="444">
        <v>29717</v>
      </c>
      <c r="D221" s="446" t="s">
        <v>1264</v>
      </c>
      <c r="E221" s="446"/>
      <c r="F221" s="446" t="s">
        <v>1265</v>
      </c>
      <c r="G221" s="448" t="s">
        <v>72</v>
      </c>
    </row>
    <row r="222" spans="1:7" ht="14.4">
      <c r="A222">
        <v>4</v>
      </c>
      <c r="B222" s="428" t="s">
        <v>1268</v>
      </c>
      <c r="C222" s="444">
        <v>28623</v>
      </c>
      <c r="D222" s="446" t="s">
        <v>1269</v>
      </c>
      <c r="E222" s="446"/>
      <c r="F222" s="446" t="s">
        <v>1265</v>
      </c>
      <c r="G222" s="448" t="s">
        <v>72</v>
      </c>
    </row>
    <row r="223" spans="1:7" ht="14.4">
      <c r="A223">
        <v>5</v>
      </c>
      <c r="B223" s="428" t="s">
        <v>1266</v>
      </c>
      <c r="C223" s="444">
        <v>28658</v>
      </c>
      <c r="D223" s="446" t="s">
        <v>1264</v>
      </c>
      <c r="E223" s="446"/>
      <c r="F223" s="446" t="s">
        <v>1265</v>
      </c>
      <c r="G223" s="448" t="s">
        <v>72</v>
      </c>
    </row>
    <row r="224" spans="1:7" ht="14.4">
      <c r="A224">
        <v>6</v>
      </c>
      <c r="B224" s="428" t="s">
        <v>1564</v>
      </c>
      <c r="C224" s="444">
        <v>30285</v>
      </c>
      <c r="D224" s="446" t="s">
        <v>1264</v>
      </c>
      <c r="E224" s="446"/>
      <c r="F224" s="446" t="s">
        <v>1265</v>
      </c>
      <c r="G224" s="448" t="s">
        <v>72</v>
      </c>
    </row>
    <row r="225" spans="1:7" ht="14.4">
      <c r="A225">
        <v>7</v>
      </c>
      <c r="B225" s="428" t="s">
        <v>1263</v>
      </c>
      <c r="C225" s="444">
        <v>28370</v>
      </c>
      <c r="D225" s="446" t="s">
        <v>1264</v>
      </c>
      <c r="E225" s="446"/>
      <c r="F225" s="446" t="s">
        <v>1265</v>
      </c>
      <c r="G225" s="448" t="s">
        <v>72</v>
      </c>
    </row>
    <row r="226" spans="1:7" ht="14.4">
      <c r="A226">
        <v>8</v>
      </c>
      <c r="B226" s="428" t="s">
        <v>147</v>
      </c>
      <c r="C226" s="444">
        <v>29822</v>
      </c>
      <c r="D226" s="446" t="s">
        <v>1264</v>
      </c>
      <c r="E226" s="446"/>
      <c r="F226" s="446" t="s">
        <v>1265</v>
      </c>
      <c r="G226" s="448" t="s">
        <v>72</v>
      </c>
    </row>
    <row r="227" spans="1:7" ht="14.4">
      <c r="A227">
        <v>9</v>
      </c>
      <c r="B227" s="428" t="s">
        <v>1273</v>
      </c>
      <c r="C227" s="444">
        <v>16689</v>
      </c>
      <c r="D227" s="446" t="s">
        <v>1269</v>
      </c>
      <c r="E227" s="446" t="s">
        <v>1274</v>
      </c>
      <c r="F227" s="446" t="s">
        <v>1271</v>
      </c>
      <c r="G227" s="448" t="s">
        <v>72</v>
      </c>
    </row>
    <row r="228" spans="1:7" ht="14.4">
      <c r="A228">
        <v>10</v>
      </c>
      <c r="B228" s="428" t="s">
        <v>1277</v>
      </c>
      <c r="C228" s="444">
        <v>29123</v>
      </c>
      <c r="D228" s="446" t="s">
        <v>1264</v>
      </c>
      <c r="E228" s="446"/>
      <c r="F228" s="446" t="s">
        <v>1265</v>
      </c>
      <c r="G228" s="448" t="s">
        <v>72</v>
      </c>
    </row>
    <row r="229" spans="1:7" ht="14.4">
      <c r="A229">
        <v>11</v>
      </c>
      <c r="B229" s="428" t="s">
        <v>1275</v>
      </c>
      <c r="C229" s="444">
        <v>19088</v>
      </c>
      <c r="D229" s="446" t="s">
        <v>1264</v>
      </c>
      <c r="E229" s="446" t="s">
        <v>1276</v>
      </c>
      <c r="F229" s="446" t="s">
        <v>1271</v>
      </c>
      <c r="G229" s="448" t="s">
        <v>72</v>
      </c>
    </row>
    <row r="230" spans="1:7" ht="14.4">
      <c r="A230">
        <v>12</v>
      </c>
      <c r="B230" s="428" t="s">
        <v>1270</v>
      </c>
      <c r="C230" s="444">
        <v>29182</v>
      </c>
      <c r="D230" s="446" t="s">
        <v>1269</v>
      </c>
      <c r="E230" s="446"/>
      <c r="F230" s="446" t="s">
        <v>1271</v>
      </c>
      <c r="G230" s="448" t="s">
        <v>72</v>
      </c>
    </row>
    <row r="231" spans="1:7" ht="14.4">
      <c r="A231">
        <v>13</v>
      </c>
      <c r="B231" s="430" t="s">
        <v>1284</v>
      </c>
      <c r="C231" s="445">
        <v>17907</v>
      </c>
      <c r="D231" s="447" t="s">
        <v>1269</v>
      </c>
      <c r="E231" s="447" t="s">
        <v>1276</v>
      </c>
      <c r="F231" s="447" t="s">
        <v>1271</v>
      </c>
      <c r="G231" s="449" t="s">
        <v>57</v>
      </c>
    </row>
    <row r="232" spans="1:7" ht="14.4">
      <c r="A232">
        <v>14</v>
      </c>
      <c r="B232" s="428" t="s">
        <v>1290</v>
      </c>
      <c r="C232" s="444">
        <v>28885</v>
      </c>
      <c r="D232" s="446" t="s">
        <v>1269</v>
      </c>
      <c r="E232" s="446"/>
      <c r="F232" s="446" t="s">
        <v>1265</v>
      </c>
      <c r="G232" s="448" t="s">
        <v>57</v>
      </c>
    </row>
    <row r="233" spans="1:7" ht="14.4">
      <c r="A233">
        <v>15</v>
      </c>
      <c r="B233" s="428" t="s">
        <v>1293</v>
      </c>
      <c r="C233" s="444">
        <v>18898</v>
      </c>
      <c r="D233" s="446" t="s">
        <v>1269</v>
      </c>
      <c r="E233" s="446" t="s">
        <v>1276</v>
      </c>
      <c r="F233" s="446" t="s">
        <v>1271</v>
      </c>
      <c r="G233" s="448" t="s">
        <v>57</v>
      </c>
    </row>
    <row r="234" spans="1:7" ht="14.4">
      <c r="A234">
        <v>16</v>
      </c>
      <c r="B234" s="428" t="s">
        <v>1294</v>
      </c>
      <c r="C234" s="444">
        <v>16668</v>
      </c>
      <c r="D234" s="446" t="s">
        <v>1269</v>
      </c>
      <c r="E234" s="446"/>
      <c r="F234" s="446" t="s">
        <v>1271</v>
      </c>
      <c r="G234" s="448" t="s">
        <v>57</v>
      </c>
    </row>
    <row r="235" spans="1:7" ht="14.4">
      <c r="A235">
        <v>17</v>
      </c>
      <c r="B235" s="428" t="s">
        <v>1295</v>
      </c>
      <c r="C235" s="444">
        <v>29186</v>
      </c>
      <c r="D235" s="446" t="s">
        <v>1264</v>
      </c>
      <c r="E235" s="446"/>
      <c r="F235" s="446" t="s">
        <v>1265</v>
      </c>
      <c r="G235" s="448" t="s">
        <v>57</v>
      </c>
    </row>
    <row r="236" spans="1:7" ht="14.4">
      <c r="A236">
        <v>18</v>
      </c>
      <c r="B236" s="428" t="s">
        <v>1288</v>
      </c>
      <c r="C236" s="444">
        <v>25954</v>
      </c>
      <c r="D236" s="446" t="s">
        <v>1269</v>
      </c>
      <c r="E236" s="446"/>
      <c r="F236" s="446" t="s">
        <v>1271</v>
      </c>
      <c r="G236" s="448" t="s">
        <v>57</v>
      </c>
    </row>
    <row r="237" spans="1:7" ht="14.4">
      <c r="A237">
        <v>19</v>
      </c>
      <c r="B237" s="428" t="s">
        <v>1292</v>
      </c>
      <c r="C237" s="444">
        <v>16547</v>
      </c>
      <c r="D237" s="446" t="s">
        <v>1269</v>
      </c>
      <c r="E237" s="446" t="s">
        <v>1274</v>
      </c>
      <c r="F237" s="446" t="s">
        <v>1271</v>
      </c>
      <c r="G237" s="448" t="s">
        <v>57</v>
      </c>
    </row>
    <row r="238" spans="1:7" ht="14.4">
      <c r="A238">
        <v>20</v>
      </c>
      <c r="B238" s="428" t="s">
        <v>1289</v>
      </c>
      <c r="C238" s="444">
        <v>27192</v>
      </c>
      <c r="D238" s="446" t="s">
        <v>1269</v>
      </c>
      <c r="E238" s="446"/>
      <c r="F238" s="446" t="s">
        <v>1265</v>
      </c>
      <c r="G238" s="448" t="s">
        <v>57</v>
      </c>
    </row>
    <row r="239" spans="1:7" ht="14.4">
      <c r="A239">
        <v>21</v>
      </c>
      <c r="B239" s="428" t="s">
        <v>1291</v>
      </c>
      <c r="C239" s="444">
        <v>29854</v>
      </c>
      <c r="D239" s="446" t="s">
        <v>1269</v>
      </c>
      <c r="E239" s="446"/>
      <c r="F239" s="446" t="s">
        <v>1265</v>
      </c>
      <c r="G239" s="448" t="s">
        <v>57</v>
      </c>
    </row>
    <row r="240" spans="1:7" ht="14.4">
      <c r="A240">
        <v>22</v>
      </c>
      <c r="B240" s="428" t="s">
        <v>1296</v>
      </c>
      <c r="C240" s="444">
        <v>14010</v>
      </c>
      <c r="D240" s="446" t="s">
        <v>1269</v>
      </c>
      <c r="E240" s="446" t="s">
        <v>1276</v>
      </c>
      <c r="F240" s="446" t="s">
        <v>1271</v>
      </c>
      <c r="G240" s="448" t="s">
        <v>1565</v>
      </c>
    </row>
    <row r="241" spans="1:7" ht="14.4">
      <c r="A241">
        <v>23</v>
      </c>
      <c r="B241" s="428" t="s">
        <v>1297</v>
      </c>
      <c r="C241" s="444">
        <v>17613</v>
      </c>
      <c r="D241" s="446" t="s">
        <v>1269</v>
      </c>
      <c r="E241" s="446"/>
      <c r="F241" s="446" t="s">
        <v>1271</v>
      </c>
      <c r="G241" s="448" t="s">
        <v>57</v>
      </c>
    </row>
    <row r="242" spans="1:7" ht="14.4">
      <c r="A242">
        <v>24</v>
      </c>
      <c r="B242" s="428" t="s">
        <v>1306</v>
      </c>
      <c r="C242" s="444">
        <v>21454</v>
      </c>
      <c r="D242" s="446" t="s">
        <v>1269</v>
      </c>
      <c r="E242" s="446"/>
      <c r="F242" s="446" t="s">
        <v>1271</v>
      </c>
      <c r="G242" s="448" t="s">
        <v>68</v>
      </c>
    </row>
    <row r="243" spans="1:7" ht="14.4">
      <c r="A243">
        <v>25</v>
      </c>
      <c r="B243" s="428" t="s">
        <v>1304</v>
      </c>
      <c r="C243" s="444">
        <v>29381</v>
      </c>
      <c r="D243" s="446" t="s">
        <v>1264</v>
      </c>
      <c r="E243" s="446"/>
      <c r="F243" s="446" t="s">
        <v>1265</v>
      </c>
      <c r="G243" s="448" t="s">
        <v>68</v>
      </c>
    </row>
    <row r="244" spans="1:7" ht="14.4">
      <c r="A244">
        <v>26</v>
      </c>
      <c r="B244" s="428" t="s">
        <v>1305</v>
      </c>
      <c r="C244" s="444">
        <v>29360</v>
      </c>
      <c r="D244" s="446" t="s">
        <v>1264</v>
      </c>
      <c r="E244" s="446"/>
      <c r="F244" s="446" t="s">
        <v>1265</v>
      </c>
      <c r="G244" s="448" t="s">
        <v>68</v>
      </c>
    </row>
    <row r="245" spans="1:7" ht="14.4">
      <c r="A245">
        <v>27</v>
      </c>
      <c r="B245" s="428" t="s">
        <v>1302</v>
      </c>
      <c r="C245" s="444">
        <v>26891</v>
      </c>
      <c r="D245" s="446" t="s">
        <v>1269</v>
      </c>
      <c r="E245" s="446"/>
      <c r="F245" s="446" t="s">
        <v>1265</v>
      </c>
      <c r="G245" s="448" t="s">
        <v>68</v>
      </c>
    </row>
    <row r="246" spans="1:7" ht="14.4">
      <c r="A246">
        <v>28</v>
      </c>
      <c r="B246" s="428" t="s">
        <v>1298</v>
      </c>
      <c r="C246" s="444">
        <v>15972</v>
      </c>
      <c r="D246" s="446" t="s">
        <v>1264</v>
      </c>
      <c r="E246" s="446"/>
      <c r="F246" s="446" t="s">
        <v>1299</v>
      </c>
      <c r="G246" s="448" t="s">
        <v>68</v>
      </c>
    </row>
    <row r="247" spans="1:7" ht="14.4">
      <c r="A247">
        <v>29</v>
      </c>
      <c r="B247" s="428" t="s">
        <v>1300</v>
      </c>
      <c r="C247" s="444">
        <v>27751</v>
      </c>
      <c r="D247" s="446" t="s">
        <v>1264</v>
      </c>
      <c r="E247" s="446"/>
      <c r="F247" s="446" t="s">
        <v>1265</v>
      </c>
      <c r="G247" s="448" t="s">
        <v>68</v>
      </c>
    </row>
    <row r="248" spans="1:7" ht="14.4">
      <c r="A248">
        <v>30</v>
      </c>
      <c r="B248" s="428" t="s">
        <v>1313</v>
      </c>
      <c r="C248" s="444">
        <v>27981</v>
      </c>
      <c r="D248" s="446" t="s">
        <v>1264</v>
      </c>
      <c r="E248" s="446"/>
      <c r="F248" s="446" t="s">
        <v>1265</v>
      </c>
      <c r="G248" s="448" t="s">
        <v>70</v>
      </c>
    </row>
    <row r="249" spans="1:7" ht="14.4">
      <c r="A249">
        <v>31</v>
      </c>
      <c r="B249" s="428" t="s">
        <v>1314</v>
      </c>
      <c r="C249" s="444">
        <v>29969</v>
      </c>
      <c r="D249" s="446" t="s">
        <v>1269</v>
      </c>
      <c r="E249" s="446"/>
      <c r="F249" s="446" t="s">
        <v>1265</v>
      </c>
      <c r="G249" s="448" t="s">
        <v>70</v>
      </c>
    </row>
    <row r="250" spans="1:7" ht="14.4">
      <c r="A250">
        <v>32</v>
      </c>
      <c r="B250" s="428" t="s">
        <v>1308</v>
      </c>
      <c r="C250" s="444">
        <v>28625</v>
      </c>
      <c r="D250" s="446" t="s">
        <v>1269</v>
      </c>
      <c r="E250" s="446"/>
      <c r="F250" s="446" t="s">
        <v>1265</v>
      </c>
      <c r="G250" s="448" t="s">
        <v>70</v>
      </c>
    </row>
    <row r="251" spans="1:7" ht="14.4">
      <c r="A251">
        <v>33</v>
      </c>
      <c r="B251" s="430" t="s">
        <v>1315</v>
      </c>
      <c r="C251" s="445">
        <v>15600</v>
      </c>
      <c r="D251" s="447" t="s">
        <v>1269</v>
      </c>
      <c r="E251" s="447" t="s">
        <v>1274</v>
      </c>
      <c r="F251" s="447" t="s">
        <v>1316</v>
      </c>
      <c r="G251" s="449" t="s">
        <v>72</v>
      </c>
    </row>
    <row r="252" spans="1:7" ht="14.4">
      <c r="A252">
        <v>34</v>
      </c>
      <c r="B252" s="428" t="s">
        <v>1309</v>
      </c>
      <c r="C252" s="444">
        <v>26705</v>
      </c>
      <c r="D252" s="446" t="s">
        <v>1264</v>
      </c>
      <c r="E252" s="446"/>
      <c r="F252" s="446" t="s">
        <v>1265</v>
      </c>
      <c r="G252" s="448" t="s">
        <v>70</v>
      </c>
    </row>
    <row r="253" spans="1:7" ht="14.4">
      <c r="A253">
        <v>35</v>
      </c>
      <c r="B253" s="430" t="s">
        <v>1318</v>
      </c>
      <c r="C253" s="445">
        <v>17185</v>
      </c>
      <c r="D253" s="447" t="s">
        <v>1269</v>
      </c>
      <c r="E253" s="447" t="s">
        <v>1276</v>
      </c>
      <c r="F253" s="447" t="s">
        <v>1271</v>
      </c>
      <c r="G253" s="449" t="s">
        <v>72</v>
      </c>
    </row>
    <row r="254" spans="1:7" ht="14.4">
      <c r="A254">
        <v>36</v>
      </c>
      <c r="B254" s="428" t="s">
        <v>1319</v>
      </c>
      <c r="C254" s="444">
        <v>22156</v>
      </c>
      <c r="D254" s="446" t="s">
        <v>1269</v>
      </c>
      <c r="E254" s="446"/>
      <c r="F254" s="446" t="s">
        <v>1271</v>
      </c>
      <c r="G254" s="448" t="s">
        <v>70</v>
      </c>
    </row>
    <row r="255" spans="1:7" ht="14.4">
      <c r="A255">
        <v>37</v>
      </c>
      <c r="B255" s="428" t="s">
        <v>1317</v>
      </c>
      <c r="C255" s="444">
        <v>18143</v>
      </c>
      <c r="D255" s="446" t="s">
        <v>1264</v>
      </c>
      <c r="E255" s="446" t="s">
        <v>1276</v>
      </c>
      <c r="F255" s="446" t="s">
        <v>1271</v>
      </c>
      <c r="G255" s="448" t="s">
        <v>70</v>
      </c>
    </row>
    <row r="256" spans="1:7" ht="14.4">
      <c r="A256">
        <v>38</v>
      </c>
      <c r="B256" s="428" t="s">
        <v>1307</v>
      </c>
      <c r="C256" s="444">
        <v>22589</v>
      </c>
      <c r="D256" s="446" t="s">
        <v>1264</v>
      </c>
      <c r="E256" s="446"/>
      <c r="F256" s="446" t="s">
        <v>1271</v>
      </c>
      <c r="G256" s="448" t="s">
        <v>70</v>
      </c>
    </row>
    <row r="257" spans="1:7" ht="14.4">
      <c r="A257">
        <v>39</v>
      </c>
      <c r="B257" s="428" t="s">
        <v>1310</v>
      </c>
      <c r="C257" s="444">
        <v>27697</v>
      </c>
      <c r="D257" s="446" t="s">
        <v>1264</v>
      </c>
      <c r="E257" s="446"/>
      <c r="F257" s="446" t="s">
        <v>1265</v>
      </c>
      <c r="G257" s="448" t="s">
        <v>70</v>
      </c>
    </row>
    <row r="258" spans="1:7" ht="14.4">
      <c r="A258">
        <v>40</v>
      </c>
      <c r="B258" s="428" t="s">
        <v>1311</v>
      </c>
      <c r="C258" s="444">
        <v>28762</v>
      </c>
      <c r="D258" s="446" t="s">
        <v>1264</v>
      </c>
      <c r="E258" s="446"/>
      <c r="F258" s="446" t="s">
        <v>1265</v>
      </c>
      <c r="G258" s="448" t="s">
        <v>70</v>
      </c>
    </row>
    <row r="259" spans="1:7" ht="14.4">
      <c r="A259">
        <v>41</v>
      </c>
      <c r="B259" s="428" t="s">
        <v>1312</v>
      </c>
      <c r="C259" s="444">
        <v>28717</v>
      </c>
      <c r="D259" s="446" t="s">
        <v>1264</v>
      </c>
      <c r="E259" s="446"/>
      <c r="F259" s="446" t="s">
        <v>1265</v>
      </c>
      <c r="G259" s="448" t="s">
        <v>70</v>
      </c>
    </row>
    <row r="260" spans="1:7" ht="16.2" customHeight="1">
      <c r="A260" s="83"/>
      <c r="B260" s="72" t="s">
        <v>1579</v>
      </c>
      <c r="C260" s="74"/>
      <c r="D260" s="74"/>
      <c r="E260" s="74"/>
      <c r="F260" s="74"/>
      <c r="G260" s="429"/>
    </row>
    <row r="261" spans="1:7" ht="14.4">
      <c r="A261">
        <f>A259+1</f>
        <v>42</v>
      </c>
      <c r="B261" s="428" t="s">
        <v>1320</v>
      </c>
      <c r="C261" s="444">
        <v>16280</v>
      </c>
      <c r="D261" s="446" t="s">
        <v>1269</v>
      </c>
      <c r="E261" s="446" t="s">
        <v>1276</v>
      </c>
      <c r="F261" s="446" t="s">
        <v>1271</v>
      </c>
      <c r="G261" s="448" t="s">
        <v>43</v>
      </c>
    </row>
    <row r="262" spans="1:7" ht="14.4">
      <c r="A262">
        <f>A261+1</f>
        <v>43</v>
      </c>
      <c r="B262" s="428" t="s">
        <v>1322</v>
      </c>
      <c r="C262" s="444">
        <v>30092</v>
      </c>
      <c r="D262" s="446" t="s">
        <v>1264</v>
      </c>
      <c r="E262" s="446"/>
      <c r="F262" s="446" t="s">
        <v>1271</v>
      </c>
      <c r="G262" s="448" t="s">
        <v>43</v>
      </c>
    </row>
    <row r="263" spans="1:7" ht="14.4">
      <c r="A263">
        <f>A262+1</f>
        <v>44</v>
      </c>
      <c r="B263" s="428" t="s">
        <v>1321</v>
      </c>
      <c r="C263" s="444">
        <v>21047</v>
      </c>
      <c r="D263" s="446" t="s">
        <v>1269</v>
      </c>
      <c r="E263" s="446"/>
      <c r="F263" s="446" t="s">
        <v>1271</v>
      </c>
      <c r="G263" s="448" t="s">
        <v>43</v>
      </c>
    </row>
    <row r="264" spans="1:7">
      <c r="B264" s="82" t="s">
        <v>1580</v>
      </c>
    </row>
    <row r="265" spans="1:7" ht="20.399999999999999">
      <c r="A265">
        <f>A263+1</f>
        <v>45</v>
      </c>
      <c r="B265" s="428" t="s">
        <v>1323</v>
      </c>
      <c r="C265" s="444">
        <v>14143</v>
      </c>
      <c r="D265" s="446" t="s">
        <v>1269</v>
      </c>
      <c r="E265" s="446" t="s">
        <v>1276</v>
      </c>
      <c r="F265" s="446" t="s">
        <v>1271</v>
      </c>
      <c r="G265" s="448" t="s">
        <v>1242</v>
      </c>
    </row>
    <row r="266" spans="1:7" ht="20.399999999999999">
      <c r="A266">
        <f>A265+1</f>
        <v>46</v>
      </c>
      <c r="B266" s="428" t="s">
        <v>10</v>
      </c>
      <c r="C266" s="444">
        <v>30667</v>
      </c>
      <c r="D266" s="446" t="s">
        <v>1269</v>
      </c>
      <c r="E266" s="446"/>
      <c r="F266" s="446" t="s">
        <v>1265</v>
      </c>
      <c r="G266" s="448" t="s">
        <v>1242</v>
      </c>
    </row>
    <row r="267" spans="1:7" ht="20.399999999999999">
      <c r="A267">
        <f t="shared" ref="A267:A330" si="0">A266+1</f>
        <v>47</v>
      </c>
      <c r="B267" s="428" t="s">
        <v>1324</v>
      </c>
      <c r="C267" s="444">
        <v>30384</v>
      </c>
      <c r="D267" s="446" t="s">
        <v>1264</v>
      </c>
      <c r="E267" s="446"/>
      <c r="F267" s="446" t="s">
        <v>1265</v>
      </c>
      <c r="G267" s="448" t="s">
        <v>1242</v>
      </c>
    </row>
    <row r="268" spans="1:7" ht="20.399999999999999">
      <c r="A268">
        <f t="shared" si="0"/>
        <v>48</v>
      </c>
      <c r="B268" s="428" t="s">
        <v>1326</v>
      </c>
      <c r="C268" s="444">
        <v>30908</v>
      </c>
      <c r="D268" s="446" t="s">
        <v>1269</v>
      </c>
      <c r="E268" s="446"/>
      <c r="F268" s="446" t="s">
        <v>1265</v>
      </c>
      <c r="G268" s="448" t="s">
        <v>1242</v>
      </c>
    </row>
    <row r="269" spans="1:7" ht="20.399999999999999">
      <c r="A269">
        <f t="shared" si="0"/>
        <v>49</v>
      </c>
      <c r="B269" s="428" t="s">
        <v>1325</v>
      </c>
      <c r="C269" s="444">
        <v>30724</v>
      </c>
      <c r="D269" s="446" t="s">
        <v>1269</v>
      </c>
      <c r="E269" s="446"/>
      <c r="F269" s="446" t="s">
        <v>1265</v>
      </c>
      <c r="G269" s="448" t="s">
        <v>1242</v>
      </c>
    </row>
    <row r="270" spans="1:7" ht="20.399999999999999">
      <c r="A270">
        <f t="shared" si="0"/>
        <v>50</v>
      </c>
      <c r="B270" s="428" t="s">
        <v>1329</v>
      </c>
      <c r="C270" s="444">
        <v>30381</v>
      </c>
      <c r="D270" s="446" t="s">
        <v>1264</v>
      </c>
      <c r="E270" s="446"/>
      <c r="F270" s="446" t="s">
        <v>1265</v>
      </c>
      <c r="G270" s="453" t="s">
        <v>1243</v>
      </c>
    </row>
    <row r="271" spans="1:7" ht="20.399999999999999">
      <c r="A271">
        <f t="shared" si="0"/>
        <v>51</v>
      </c>
      <c r="B271" s="428" t="s">
        <v>1327</v>
      </c>
      <c r="C271" s="444">
        <v>29743</v>
      </c>
      <c r="D271" s="446" t="s">
        <v>1269</v>
      </c>
      <c r="E271" s="446"/>
      <c r="F271" s="446" t="s">
        <v>1265</v>
      </c>
      <c r="G271" s="453" t="s">
        <v>1243</v>
      </c>
    </row>
    <row r="272" spans="1:7" ht="20.399999999999999">
      <c r="A272">
        <f t="shared" si="0"/>
        <v>52</v>
      </c>
      <c r="B272" s="428" t="s">
        <v>1331</v>
      </c>
      <c r="C272" s="444">
        <v>19906</v>
      </c>
      <c r="D272" s="446" t="s">
        <v>1269</v>
      </c>
      <c r="E272" s="446" t="s">
        <v>1276</v>
      </c>
      <c r="F272" s="446" t="s">
        <v>1271</v>
      </c>
      <c r="G272" s="453" t="s">
        <v>1243</v>
      </c>
    </row>
    <row r="273" spans="1:7" ht="20.399999999999999">
      <c r="A273">
        <f t="shared" si="0"/>
        <v>53</v>
      </c>
      <c r="B273" s="428" t="s">
        <v>1328</v>
      </c>
      <c r="C273" s="444">
        <v>29359</v>
      </c>
      <c r="D273" s="446" t="s">
        <v>1264</v>
      </c>
      <c r="E273" s="446"/>
      <c r="F273" s="446" t="s">
        <v>1265</v>
      </c>
      <c r="G273" s="453" t="s">
        <v>1243</v>
      </c>
    </row>
    <row r="274" spans="1:7" ht="20.399999999999999">
      <c r="A274">
        <f t="shared" si="0"/>
        <v>54</v>
      </c>
      <c r="B274" s="428" t="s">
        <v>290</v>
      </c>
      <c r="C274" s="444">
        <v>29205</v>
      </c>
      <c r="D274" s="446" t="s">
        <v>1264</v>
      </c>
      <c r="E274" s="446"/>
      <c r="F274" s="446" t="s">
        <v>1265</v>
      </c>
      <c r="G274" s="453" t="s">
        <v>1243</v>
      </c>
    </row>
    <row r="275" spans="1:7" ht="20.399999999999999">
      <c r="A275">
        <f t="shared" si="0"/>
        <v>55</v>
      </c>
      <c r="B275" s="428" t="s">
        <v>292</v>
      </c>
      <c r="C275" s="444">
        <v>32179</v>
      </c>
      <c r="D275" s="446" t="s">
        <v>1264</v>
      </c>
      <c r="E275" s="446"/>
      <c r="F275" s="446" t="s">
        <v>1265</v>
      </c>
      <c r="G275" s="453" t="s">
        <v>1243</v>
      </c>
    </row>
    <row r="276" spans="1:7" ht="20.399999999999999">
      <c r="A276">
        <f t="shared" si="0"/>
        <v>56</v>
      </c>
      <c r="B276" s="428" t="s">
        <v>1330</v>
      </c>
      <c r="C276" s="444">
        <v>31186</v>
      </c>
      <c r="D276" s="446" t="s">
        <v>1264</v>
      </c>
      <c r="E276" s="446"/>
      <c r="F276" s="446" t="s">
        <v>1265</v>
      </c>
      <c r="G276" s="453" t="s">
        <v>1243</v>
      </c>
    </row>
    <row r="277" spans="1:7" ht="20.399999999999999">
      <c r="A277">
        <f t="shared" si="0"/>
        <v>57</v>
      </c>
      <c r="B277" s="428" t="s">
        <v>291</v>
      </c>
      <c r="C277" s="444">
        <v>28444</v>
      </c>
      <c r="D277" s="446" t="s">
        <v>1264</v>
      </c>
      <c r="E277" s="446"/>
      <c r="F277" s="446" t="s">
        <v>1265</v>
      </c>
      <c r="G277" s="453" t="s">
        <v>1243</v>
      </c>
    </row>
    <row r="278" spans="1:7" ht="20.399999999999999">
      <c r="A278">
        <f t="shared" si="0"/>
        <v>58</v>
      </c>
      <c r="B278" s="428" t="s">
        <v>1334</v>
      </c>
      <c r="C278" s="444">
        <v>30822</v>
      </c>
      <c r="D278" s="446" t="s">
        <v>1269</v>
      </c>
      <c r="E278" s="446"/>
      <c r="F278" s="446" t="s">
        <v>1265</v>
      </c>
      <c r="G278" s="448" t="s">
        <v>1244</v>
      </c>
    </row>
    <row r="279" spans="1:7" ht="20.399999999999999">
      <c r="A279">
        <f t="shared" si="0"/>
        <v>59</v>
      </c>
      <c r="B279" s="428" t="s">
        <v>1332</v>
      </c>
      <c r="C279" s="444">
        <v>29776</v>
      </c>
      <c r="D279" s="446" t="s">
        <v>1264</v>
      </c>
      <c r="E279" s="446"/>
      <c r="F279" s="446" t="s">
        <v>1265</v>
      </c>
      <c r="G279" s="448" t="s">
        <v>1244</v>
      </c>
    </row>
    <row r="280" spans="1:7" ht="20.399999999999999">
      <c r="A280">
        <f t="shared" si="0"/>
        <v>60</v>
      </c>
      <c r="B280" s="428" t="s">
        <v>1566</v>
      </c>
      <c r="C280" s="444">
        <v>31195</v>
      </c>
      <c r="D280" s="446" t="s">
        <v>1269</v>
      </c>
      <c r="E280" s="446"/>
      <c r="F280" s="446" t="s">
        <v>1265</v>
      </c>
      <c r="G280" s="448" t="s">
        <v>1244</v>
      </c>
    </row>
    <row r="281" spans="1:7" ht="20.399999999999999">
      <c r="A281">
        <f t="shared" si="0"/>
        <v>61</v>
      </c>
      <c r="B281" s="428" t="s">
        <v>1333</v>
      </c>
      <c r="C281" s="444">
        <v>31002</v>
      </c>
      <c r="D281" s="446" t="s">
        <v>1269</v>
      </c>
      <c r="E281" s="446"/>
      <c r="F281" s="446" t="s">
        <v>1265</v>
      </c>
      <c r="G281" s="448" t="s">
        <v>1244</v>
      </c>
    </row>
    <row r="282" spans="1:7" ht="20.399999999999999">
      <c r="A282">
        <f t="shared" si="0"/>
        <v>62</v>
      </c>
      <c r="B282" s="450" t="s">
        <v>3018</v>
      </c>
      <c r="C282" s="451">
        <v>14108</v>
      </c>
      <c r="D282" s="452" t="s">
        <v>1269</v>
      </c>
      <c r="E282" s="452" t="s">
        <v>1276</v>
      </c>
      <c r="F282" s="452" t="s">
        <v>1271</v>
      </c>
      <c r="G282" s="454" t="s">
        <v>1244</v>
      </c>
    </row>
    <row r="283" spans="1:7" ht="20.399999999999999">
      <c r="A283">
        <f t="shared" si="0"/>
        <v>63</v>
      </c>
      <c r="B283" s="428" t="s">
        <v>59</v>
      </c>
      <c r="C283" s="444">
        <v>27963</v>
      </c>
      <c r="D283" s="446" t="s">
        <v>1264</v>
      </c>
      <c r="E283" s="446"/>
      <c r="F283" s="446" t="s">
        <v>1265</v>
      </c>
      <c r="G283" s="448" t="s">
        <v>1244</v>
      </c>
    </row>
    <row r="284" spans="1:7" ht="20.399999999999999">
      <c r="A284">
        <f t="shared" si="0"/>
        <v>64</v>
      </c>
      <c r="B284" s="428" t="s">
        <v>1336</v>
      </c>
      <c r="C284" s="444">
        <v>24309</v>
      </c>
      <c r="D284" s="446" t="s">
        <v>1264</v>
      </c>
      <c r="E284" s="446"/>
      <c r="F284" s="446" t="s">
        <v>1271</v>
      </c>
      <c r="G284" s="448" t="s">
        <v>1248</v>
      </c>
    </row>
    <row r="285" spans="1:7" ht="20.399999999999999">
      <c r="A285">
        <f t="shared" si="0"/>
        <v>65</v>
      </c>
      <c r="B285" s="428" t="s">
        <v>1335</v>
      </c>
      <c r="C285" s="444">
        <v>29302</v>
      </c>
      <c r="D285" s="446" t="s">
        <v>1264</v>
      </c>
      <c r="E285" s="446"/>
      <c r="F285" s="446" t="s">
        <v>1265</v>
      </c>
      <c r="G285" s="448" t="s">
        <v>1248</v>
      </c>
    </row>
    <row r="286" spans="1:7" ht="14.4">
      <c r="A286">
        <f t="shared" si="0"/>
        <v>66</v>
      </c>
      <c r="B286" s="428" t="s">
        <v>286</v>
      </c>
      <c r="C286" s="444">
        <v>29831</v>
      </c>
      <c r="D286" s="446" t="s">
        <v>1264</v>
      </c>
      <c r="E286" s="446"/>
      <c r="F286" s="446" t="s">
        <v>1265</v>
      </c>
      <c r="G286" s="448" t="s">
        <v>16</v>
      </c>
    </row>
    <row r="287" spans="1:7" ht="14.4">
      <c r="A287">
        <f t="shared" si="0"/>
        <v>67</v>
      </c>
      <c r="B287" s="428" t="s">
        <v>287</v>
      </c>
      <c r="C287" s="444">
        <v>31933</v>
      </c>
      <c r="D287" s="446" t="s">
        <v>1264</v>
      </c>
      <c r="E287" s="446"/>
      <c r="F287" s="446" t="s">
        <v>1265</v>
      </c>
      <c r="G287" s="448" t="s">
        <v>16</v>
      </c>
    </row>
    <row r="288" spans="1:7" ht="14.4">
      <c r="A288">
        <f t="shared" si="0"/>
        <v>68</v>
      </c>
      <c r="B288" s="428" t="s">
        <v>289</v>
      </c>
      <c r="C288" s="444">
        <v>30927</v>
      </c>
      <c r="D288" s="446" t="s">
        <v>1264</v>
      </c>
      <c r="E288" s="446"/>
      <c r="F288" s="446" t="s">
        <v>1265</v>
      </c>
      <c r="G288" s="448" t="s">
        <v>16</v>
      </c>
    </row>
    <row r="289" spans="1:7" ht="14.4">
      <c r="A289">
        <f t="shared" si="0"/>
        <v>69</v>
      </c>
      <c r="B289" s="428" t="s">
        <v>1338</v>
      </c>
      <c r="C289" s="444">
        <v>28014</v>
      </c>
      <c r="D289" s="446" t="s">
        <v>1264</v>
      </c>
      <c r="E289" s="446"/>
      <c r="F289" s="446" t="s">
        <v>1265</v>
      </c>
      <c r="G289" s="448" t="s">
        <v>16</v>
      </c>
    </row>
    <row r="290" spans="1:7" ht="14.4">
      <c r="A290">
        <f t="shared" si="0"/>
        <v>70</v>
      </c>
      <c r="B290" s="428" t="s">
        <v>1340</v>
      </c>
      <c r="C290" s="444">
        <v>28722</v>
      </c>
      <c r="D290" s="446" t="s">
        <v>1264</v>
      </c>
      <c r="E290" s="446"/>
      <c r="F290" s="446" t="s">
        <v>1265</v>
      </c>
      <c r="G290" s="448" t="s">
        <v>16</v>
      </c>
    </row>
    <row r="291" spans="1:7" ht="14.4">
      <c r="A291">
        <f t="shared" si="0"/>
        <v>71</v>
      </c>
      <c r="B291" s="428" t="s">
        <v>1343</v>
      </c>
      <c r="C291" s="444">
        <v>28842</v>
      </c>
      <c r="D291" s="446" t="s">
        <v>1264</v>
      </c>
      <c r="E291" s="446"/>
      <c r="F291" s="446" t="s">
        <v>1265</v>
      </c>
      <c r="G291" s="448" t="s">
        <v>16</v>
      </c>
    </row>
    <row r="292" spans="1:7" ht="14.4">
      <c r="A292">
        <f t="shared" si="0"/>
        <v>72</v>
      </c>
      <c r="B292" s="428" t="s">
        <v>1337</v>
      </c>
      <c r="C292" s="444">
        <v>27895</v>
      </c>
      <c r="D292" s="446" t="s">
        <v>1264</v>
      </c>
      <c r="E292" s="446"/>
      <c r="F292" s="446" t="s">
        <v>1265</v>
      </c>
      <c r="G292" s="448" t="s">
        <v>16</v>
      </c>
    </row>
    <row r="293" spans="1:7" ht="14.4">
      <c r="A293">
        <f t="shared" si="0"/>
        <v>73</v>
      </c>
      <c r="B293" s="428" t="s">
        <v>1345</v>
      </c>
      <c r="C293" s="444">
        <v>30283</v>
      </c>
      <c r="D293" s="446" t="s">
        <v>1264</v>
      </c>
      <c r="E293" s="446"/>
      <c r="F293" s="446" t="s">
        <v>1265</v>
      </c>
      <c r="G293" s="448" t="s">
        <v>16</v>
      </c>
    </row>
    <row r="294" spans="1:7" ht="14.4">
      <c r="A294">
        <f t="shared" si="0"/>
        <v>74</v>
      </c>
      <c r="B294" s="428" t="s">
        <v>1346</v>
      </c>
      <c r="C294" s="444">
        <v>30632</v>
      </c>
      <c r="D294" s="446" t="s">
        <v>1264</v>
      </c>
      <c r="E294" s="446"/>
      <c r="F294" s="446" t="s">
        <v>1265</v>
      </c>
      <c r="G294" s="448" t="s">
        <v>16</v>
      </c>
    </row>
    <row r="295" spans="1:7" ht="14.4">
      <c r="A295">
        <f t="shared" si="0"/>
        <v>75</v>
      </c>
      <c r="B295" s="428" t="s">
        <v>1339</v>
      </c>
      <c r="C295" s="444">
        <v>13913</v>
      </c>
      <c r="D295" s="446" t="s">
        <v>1269</v>
      </c>
      <c r="E295" s="446" t="s">
        <v>1276</v>
      </c>
      <c r="F295" s="446" t="s">
        <v>1271</v>
      </c>
      <c r="G295" s="448" t="s">
        <v>16</v>
      </c>
    </row>
    <row r="296" spans="1:7" ht="14.4">
      <c r="A296">
        <f t="shared" si="0"/>
        <v>76</v>
      </c>
      <c r="B296" s="428" t="s">
        <v>1342</v>
      </c>
      <c r="C296" s="444">
        <v>28777</v>
      </c>
      <c r="D296" s="446" t="s">
        <v>1264</v>
      </c>
      <c r="E296" s="446"/>
      <c r="F296" s="446" t="s">
        <v>1265</v>
      </c>
      <c r="G296" s="448" t="s">
        <v>16</v>
      </c>
    </row>
    <row r="297" spans="1:7" ht="14.4">
      <c r="A297">
        <f t="shared" si="0"/>
        <v>77</v>
      </c>
      <c r="B297" s="428" t="s">
        <v>1347</v>
      </c>
      <c r="C297" s="444">
        <v>30540</v>
      </c>
      <c r="D297" s="446" t="s">
        <v>1264</v>
      </c>
      <c r="E297" s="446"/>
      <c r="F297" s="446" t="s">
        <v>1265</v>
      </c>
      <c r="G297" s="448" t="s">
        <v>16</v>
      </c>
    </row>
    <row r="298" spans="1:7" ht="14.4">
      <c r="A298">
        <f t="shared" si="0"/>
        <v>78</v>
      </c>
      <c r="B298" s="428" t="s">
        <v>285</v>
      </c>
      <c r="C298" s="444">
        <v>28940</v>
      </c>
      <c r="D298" s="446" t="s">
        <v>1264</v>
      </c>
      <c r="E298" s="446"/>
      <c r="F298" s="446" t="s">
        <v>1265</v>
      </c>
      <c r="G298" s="448" t="s">
        <v>16</v>
      </c>
    </row>
    <row r="299" spans="1:7" ht="14.4">
      <c r="A299">
        <f t="shared" si="0"/>
        <v>79</v>
      </c>
      <c r="B299" s="428" t="s">
        <v>285</v>
      </c>
      <c r="C299" s="444">
        <v>30433</v>
      </c>
      <c r="D299" s="446" t="s">
        <v>1264</v>
      </c>
      <c r="E299" s="446"/>
      <c r="F299" s="446" t="s">
        <v>1265</v>
      </c>
      <c r="G299" s="448" t="s">
        <v>16</v>
      </c>
    </row>
    <row r="300" spans="1:7" ht="14.4">
      <c r="A300">
        <f t="shared" si="0"/>
        <v>80</v>
      </c>
      <c r="B300" s="428" t="s">
        <v>288</v>
      </c>
      <c r="C300" s="444">
        <v>29392</v>
      </c>
      <c r="D300" s="446" t="s">
        <v>1264</v>
      </c>
      <c r="E300" s="446"/>
      <c r="F300" s="446" t="s">
        <v>1265</v>
      </c>
      <c r="G300" s="448" t="s">
        <v>16</v>
      </c>
    </row>
    <row r="301" spans="1:7" ht="14.4">
      <c r="A301">
        <f t="shared" si="0"/>
        <v>81</v>
      </c>
      <c r="B301" s="428" t="s">
        <v>1341</v>
      </c>
      <c r="C301" s="444">
        <v>21830</v>
      </c>
      <c r="D301" s="446" t="s">
        <v>1269</v>
      </c>
      <c r="E301" s="446"/>
      <c r="F301" s="446" t="s">
        <v>1265</v>
      </c>
      <c r="G301" s="448" t="s">
        <v>16</v>
      </c>
    </row>
    <row r="302" spans="1:7" ht="14.4">
      <c r="A302">
        <f t="shared" si="0"/>
        <v>82</v>
      </c>
      <c r="B302" s="428" t="s">
        <v>1344</v>
      </c>
      <c r="C302" s="444">
        <v>30179</v>
      </c>
      <c r="D302" s="446" t="s">
        <v>1264</v>
      </c>
      <c r="E302" s="446"/>
      <c r="F302" s="446" t="s">
        <v>1265</v>
      </c>
      <c r="G302" s="448" t="s">
        <v>16</v>
      </c>
    </row>
    <row r="303" spans="1:7" ht="14.4">
      <c r="A303">
        <f t="shared" si="0"/>
        <v>83</v>
      </c>
      <c r="B303" s="428" t="s">
        <v>1349</v>
      </c>
      <c r="C303" s="444">
        <v>26856</v>
      </c>
      <c r="D303" s="446" t="s">
        <v>1264</v>
      </c>
      <c r="E303" s="446"/>
      <c r="F303" s="446" t="s">
        <v>1265</v>
      </c>
      <c r="G303" s="448" t="s">
        <v>141</v>
      </c>
    </row>
    <row r="304" spans="1:7" ht="14.4">
      <c r="A304">
        <f t="shared" si="0"/>
        <v>84</v>
      </c>
      <c r="B304" s="428" t="s">
        <v>1352</v>
      </c>
      <c r="C304" s="444">
        <v>30178</v>
      </c>
      <c r="D304" s="446" t="s">
        <v>1264</v>
      </c>
      <c r="E304" s="446"/>
      <c r="F304" s="446" t="s">
        <v>1265</v>
      </c>
      <c r="G304" s="448" t="s">
        <v>141</v>
      </c>
    </row>
    <row r="305" spans="1:7" ht="14.4">
      <c r="A305">
        <f t="shared" si="0"/>
        <v>85</v>
      </c>
      <c r="B305" s="428" t="s">
        <v>1355</v>
      </c>
      <c r="C305" s="444">
        <v>28356</v>
      </c>
      <c r="D305" s="446" t="s">
        <v>1269</v>
      </c>
      <c r="E305" s="446"/>
      <c r="F305" s="446" t="s">
        <v>1271</v>
      </c>
      <c r="G305" s="448" t="s">
        <v>141</v>
      </c>
    </row>
    <row r="306" spans="1:7" ht="14.4">
      <c r="A306">
        <f t="shared" si="0"/>
        <v>86</v>
      </c>
      <c r="B306" s="428" t="s">
        <v>1351</v>
      </c>
      <c r="C306" s="444">
        <v>30606</v>
      </c>
      <c r="D306" s="446" t="s">
        <v>1264</v>
      </c>
      <c r="E306" s="446"/>
      <c r="F306" s="446" t="s">
        <v>1265</v>
      </c>
      <c r="G306" s="448" t="s">
        <v>141</v>
      </c>
    </row>
    <row r="307" spans="1:7" ht="14.4">
      <c r="A307">
        <f t="shared" si="0"/>
        <v>87</v>
      </c>
      <c r="B307" s="428" t="s">
        <v>1350</v>
      </c>
      <c r="C307" s="444">
        <v>26001</v>
      </c>
      <c r="D307" s="446" t="s">
        <v>1264</v>
      </c>
      <c r="E307" s="446"/>
      <c r="F307" s="446" t="s">
        <v>1265</v>
      </c>
      <c r="G307" s="448" t="s">
        <v>141</v>
      </c>
    </row>
    <row r="308" spans="1:7" ht="14.4">
      <c r="A308">
        <f t="shared" si="0"/>
        <v>88</v>
      </c>
      <c r="B308" s="428" t="s">
        <v>1353</v>
      </c>
      <c r="C308" s="444">
        <v>15785</v>
      </c>
      <c r="D308" s="446" t="s">
        <v>1269</v>
      </c>
      <c r="E308" s="446" t="s">
        <v>1274</v>
      </c>
      <c r="F308" s="446" t="s">
        <v>1271</v>
      </c>
      <c r="G308" s="448" t="s">
        <v>141</v>
      </c>
    </row>
    <row r="309" spans="1:7" ht="14.4">
      <c r="A309">
        <f t="shared" si="0"/>
        <v>89</v>
      </c>
      <c r="B309" s="428" t="s">
        <v>1357</v>
      </c>
      <c r="C309" s="444">
        <v>29663</v>
      </c>
      <c r="D309" s="446" t="s">
        <v>1269</v>
      </c>
      <c r="E309" s="446"/>
      <c r="F309" s="446" t="s">
        <v>1265</v>
      </c>
      <c r="G309" s="448" t="s">
        <v>141</v>
      </c>
    </row>
    <row r="310" spans="1:7" ht="14.4">
      <c r="A310">
        <f t="shared" si="0"/>
        <v>90</v>
      </c>
      <c r="B310" s="428" t="s">
        <v>1354</v>
      </c>
      <c r="C310" s="444">
        <v>20021</v>
      </c>
      <c r="D310" s="446" t="s">
        <v>1269</v>
      </c>
      <c r="E310" s="446" t="s">
        <v>1276</v>
      </c>
      <c r="F310" s="446" t="s">
        <v>1271</v>
      </c>
      <c r="G310" s="448" t="s">
        <v>141</v>
      </c>
    </row>
    <row r="311" spans="1:7" ht="14.4">
      <c r="A311">
        <f t="shared" si="0"/>
        <v>91</v>
      </c>
      <c r="B311" s="428" t="s">
        <v>17</v>
      </c>
      <c r="C311" s="444">
        <v>30676</v>
      </c>
      <c r="D311" s="446" t="s">
        <v>1269</v>
      </c>
      <c r="E311" s="446"/>
      <c r="F311" s="446" t="s">
        <v>1265</v>
      </c>
      <c r="G311" s="448" t="s">
        <v>141</v>
      </c>
    </row>
    <row r="312" spans="1:7" ht="14.4">
      <c r="A312">
        <f t="shared" si="0"/>
        <v>92</v>
      </c>
      <c r="B312" s="428" t="s">
        <v>1348</v>
      </c>
      <c r="C312" s="444">
        <v>27913</v>
      </c>
      <c r="D312" s="446" t="s">
        <v>1269</v>
      </c>
      <c r="E312" s="446"/>
      <c r="F312" s="446" t="s">
        <v>1271</v>
      </c>
      <c r="G312" s="448" t="s">
        <v>141</v>
      </c>
    </row>
    <row r="313" spans="1:7" ht="14.4">
      <c r="A313">
        <f t="shared" si="0"/>
        <v>93</v>
      </c>
      <c r="B313" s="428" t="s">
        <v>1359</v>
      </c>
      <c r="C313" s="444">
        <v>30497</v>
      </c>
      <c r="D313" s="446" t="s">
        <v>1264</v>
      </c>
      <c r="E313" s="446"/>
      <c r="F313" s="446" t="s">
        <v>1265</v>
      </c>
      <c r="G313" s="448" t="s">
        <v>92</v>
      </c>
    </row>
    <row r="314" spans="1:7" ht="14.4">
      <c r="A314">
        <f t="shared" si="0"/>
        <v>94</v>
      </c>
      <c r="B314" s="428" t="s">
        <v>1361</v>
      </c>
      <c r="C314" s="444">
        <v>14993</v>
      </c>
      <c r="D314" s="446" t="s">
        <v>1269</v>
      </c>
      <c r="E314" s="446" t="s">
        <v>1274</v>
      </c>
      <c r="F314" s="446" t="s">
        <v>1271</v>
      </c>
      <c r="G314" s="448" t="s">
        <v>92</v>
      </c>
    </row>
    <row r="315" spans="1:7" ht="14.4">
      <c r="A315">
        <f t="shared" si="0"/>
        <v>95</v>
      </c>
      <c r="B315" s="428" t="s">
        <v>1358</v>
      </c>
      <c r="C315" s="444">
        <v>28145</v>
      </c>
      <c r="D315" s="446" t="s">
        <v>1269</v>
      </c>
      <c r="E315" s="446"/>
      <c r="F315" s="446" t="s">
        <v>1265</v>
      </c>
      <c r="G315" s="448" t="s">
        <v>92</v>
      </c>
    </row>
    <row r="316" spans="1:7" ht="14.4">
      <c r="A316">
        <f t="shared" si="0"/>
        <v>96</v>
      </c>
      <c r="B316" s="428" t="s">
        <v>1360</v>
      </c>
      <c r="C316" s="444">
        <v>28448</v>
      </c>
      <c r="D316" s="446" t="s">
        <v>1264</v>
      </c>
      <c r="E316" s="446"/>
      <c r="F316" s="446" t="s">
        <v>1265</v>
      </c>
      <c r="G316" s="448" t="s">
        <v>92</v>
      </c>
    </row>
    <row r="317" spans="1:7" ht="14.4">
      <c r="A317">
        <f t="shared" si="0"/>
        <v>97</v>
      </c>
      <c r="B317" s="428" t="s">
        <v>1365</v>
      </c>
      <c r="C317" s="444">
        <v>28017</v>
      </c>
      <c r="D317" s="446" t="s">
        <v>1269</v>
      </c>
      <c r="E317" s="446"/>
      <c r="F317" s="446" t="s">
        <v>1265</v>
      </c>
      <c r="G317" s="448" t="s">
        <v>1247</v>
      </c>
    </row>
    <row r="318" spans="1:7" ht="14.4">
      <c r="A318">
        <f t="shared" si="0"/>
        <v>98</v>
      </c>
      <c r="B318" s="428" t="s">
        <v>1368</v>
      </c>
      <c r="C318" s="444">
        <v>30247</v>
      </c>
      <c r="D318" s="446" t="s">
        <v>1264</v>
      </c>
      <c r="E318" s="446"/>
      <c r="F318" s="446" t="s">
        <v>1265</v>
      </c>
      <c r="G318" s="448" t="s">
        <v>1247</v>
      </c>
    </row>
    <row r="319" spans="1:7" ht="14.4">
      <c r="A319">
        <f t="shared" si="0"/>
        <v>99</v>
      </c>
      <c r="B319" s="428" t="s">
        <v>1366</v>
      </c>
      <c r="C319" s="444">
        <v>29952</v>
      </c>
      <c r="D319" s="446" t="s">
        <v>1269</v>
      </c>
      <c r="E319" s="446"/>
      <c r="F319" s="446" t="s">
        <v>1271</v>
      </c>
      <c r="G319" s="448" t="s">
        <v>1247</v>
      </c>
    </row>
    <row r="320" spans="1:7" ht="14.4">
      <c r="A320">
        <f t="shared" si="0"/>
        <v>100</v>
      </c>
      <c r="B320" s="428" t="s">
        <v>1364</v>
      </c>
      <c r="C320" s="444">
        <v>26715</v>
      </c>
      <c r="D320" s="446" t="s">
        <v>1269</v>
      </c>
      <c r="E320" s="446"/>
      <c r="F320" s="446" t="s">
        <v>1265</v>
      </c>
      <c r="G320" s="448" t="s">
        <v>1247</v>
      </c>
    </row>
    <row r="321" spans="1:7" ht="14.4">
      <c r="A321">
        <f t="shared" si="0"/>
        <v>101</v>
      </c>
      <c r="B321" s="428" t="s">
        <v>1363</v>
      </c>
      <c r="C321" s="444">
        <v>13147</v>
      </c>
      <c r="D321" s="446" t="s">
        <v>1269</v>
      </c>
      <c r="E321" s="446" t="s">
        <v>1274</v>
      </c>
      <c r="F321" s="446" t="s">
        <v>1316</v>
      </c>
      <c r="G321" s="448" t="s">
        <v>1247</v>
      </c>
    </row>
    <row r="322" spans="1:7" ht="14.4">
      <c r="A322">
        <f t="shared" si="0"/>
        <v>102</v>
      </c>
      <c r="B322" s="428" t="s">
        <v>1367</v>
      </c>
      <c r="C322" s="444">
        <v>31783</v>
      </c>
      <c r="D322" s="446" t="s">
        <v>1269</v>
      </c>
      <c r="E322" s="446"/>
      <c r="F322" s="446" t="s">
        <v>1265</v>
      </c>
      <c r="G322" s="448" t="s">
        <v>1247</v>
      </c>
    </row>
    <row r="323" spans="1:7" ht="14.4">
      <c r="A323">
        <f t="shared" si="0"/>
        <v>103</v>
      </c>
      <c r="B323" s="428" t="s">
        <v>1370</v>
      </c>
      <c r="C323" s="444">
        <v>15428</v>
      </c>
      <c r="D323" s="446" t="s">
        <v>1269</v>
      </c>
      <c r="E323" s="446" t="s">
        <v>1276</v>
      </c>
      <c r="F323" s="446" t="s">
        <v>1316</v>
      </c>
      <c r="G323" s="448" t="s">
        <v>1247</v>
      </c>
    </row>
    <row r="324" spans="1:7" ht="14.4">
      <c r="A324">
        <f t="shared" si="0"/>
        <v>104</v>
      </c>
      <c r="B324" s="428" t="s">
        <v>1369</v>
      </c>
      <c r="C324" s="444">
        <v>30616</v>
      </c>
      <c r="D324" s="446" t="s">
        <v>1269</v>
      </c>
      <c r="E324" s="446"/>
      <c r="F324" s="446" t="s">
        <v>1265</v>
      </c>
      <c r="G324" s="448" t="s">
        <v>1247</v>
      </c>
    </row>
    <row r="325" spans="1:7" ht="20.399999999999999">
      <c r="A325">
        <f t="shared" si="0"/>
        <v>105</v>
      </c>
      <c r="B325" s="428" t="s">
        <v>1372</v>
      </c>
      <c r="C325" s="444">
        <v>30127</v>
      </c>
      <c r="D325" s="446" t="s">
        <v>1269</v>
      </c>
      <c r="E325" s="446"/>
      <c r="F325" s="446" t="s">
        <v>1265</v>
      </c>
      <c r="G325" s="448" t="s">
        <v>1245</v>
      </c>
    </row>
    <row r="326" spans="1:7" ht="20.399999999999999">
      <c r="A326">
        <f t="shared" si="0"/>
        <v>106</v>
      </c>
      <c r="B326" s="428" t="s">
        <v>1374</v>
      </c>
      <c r="C326" s="444">
        <v>12865</v>
      </c>
      <c r="D326" s="446" t="s">
        <v>1269</v>
      </c>
      <c r="E326" s="446" t="s">
        <v>1274</v>
      </c>
      <c r="F326" s="446" t="s">
        <v>1316</v>
      </c>
      <c r="G326" s="448" t="s">
        <v>1245</v>
      </c>
    </row>
    <row r="327" spans="1:7" ht="20.399999999999999">
      <c r="A327">
        <f t="shared" si="0"/>
        <v>107</v>
      </c>
      <c r="B327" s="428" t="s">
        <v>1371</v>
      </c>
      <c r="C327" s="444">
        <v>31720</v>
      </c>
      <c r="D327" s="446" t="s">
        <v>1269</v>
      </c>
      <c r="E327" s="446"/>
      <c r="F327" s="446" t="s">
        <v>1265</v>
      </c>
      <c r="G327" s="448" t="s">
        <v>1245</v>
      </c>
    </row>
    <row r="328" spans="1:7" ht="20.399999999999999">
      <c r="A328">
        <f t="shared" si="0"/>
        <v>108</v>
      </c>
      <c r="B328" s="428" t="s">
        <v>1373</v>
      </c>
      <c r="C328" s="444">
        <v>31298</v>
      </c>
      <c r="D328" s="446" t="s">
        <v>1269</v>
      </c>
      <c r="E328" s="446"/>
      <c r="F328" s="446" t="s">
        <v>1265</v>
      </c>
      <c r="G328" s="448" t="s">
        <v>1245</v>
      </c>
    </row>
    <row r="329" spans="1:7" ht="14.4">
      <c r="A329">
        <f t="shared" si="0"/>
        <v>109</v>
      </c>
      <c r="B329" s="430" t="s">
        <v>1376</v>
      </c>
      <c r="C329" s="445">
        <v>29847</v>
      </c>
      <c r="D329" s="447" t="s">
        <v>1269</v>
      </c>
      <c r="E329" s="447"/>
      <c r="F329" s="447" t="s">
        <v>1265</v>
      </c>
      <c r="G329" s="449" t="s">
        <v>141</v>
      </c>
    </row>
    <row r="330" spans="1:7" ht="14.4">
      <c r="A330">
        <f t="shared" si="0"/>
        <v>110</v>
      </c>
      <c r="B330" s="430" t="s">
        <v>1375</v>
      </c>
      <c r="C330" s="445">
        <v>28275</v>
      </c>
      <c r="D330" s="447" t="s">
        <v>1264</v>
      </c>
      <c r="E330" s="447"/>
      <c r="F330" s="447" t="s">
        <v>1265</v>
      </c>
      <c r="G330" s="449" t="s">
        <v>141</v>
      </c>
    </row>
    <row r="331" spans="1:7" ht="20.399999999999999">
      <c r="A331">
        <f t="shared" ref="A331:A332" si="1">A330+1</f>
        <v>111</v>
      </c>
      <c r="B331" s="430" t="s">
        <v>1568</v>
      </c>
      <c r="C331" s="444">
        <v>31394</v>
      </c>
      <c r="D331" s="447" t="s">
        <v>1269</v>
      </c>
      <c r="E331" s="447"/>
      <c r="F331" s="447" t="s">
        <v>1265</v>
      </c>
      <c r="G331" s="449" t="s">
        <v>1244</v>
      </c>
    </row>
    <row r="332" spans="1:7" ht="20.399999999999999">
      <c r="A332">
        <f t="shared" si="1"/>
        <v>112</v>
      </c>
      <c r="B332" s="430" t="s">
        <v>1569</v>
      </c>
      <c r="C332" s="445">
        <v>31639</v>
      </c>
      <c r="D332" s="447" t="s">
        <v>1269</v>
      </c>
      <c r="E332" s="447"/>
      <c r="F332" s="447" t="s">
        <v>1299</v>
      </c>
      <c r="G332" s="449" t="s">
        <v>1242</v>
      </c>
    </row>
    <row r="333" spans="1:7">
      <c r="B333" s="81" t="s">
        <v>1581</v>
      </c>
    </row>
    <row r="334" spans="1:7" ht="20.399999999999999">
      <c r="A334">
        <f>A332+1</f>
        <v>113</v>
      </c>
      <c r="B334" s="430" t="s">
        <v>1278</v>
      </c>
      <c r="C334" s="445">
        <v>17600</v>
      </c>
      <c r="D334" s="447" t="s">
        <v>1269</v>
      </c>
      <c r="E334" s="447"/>
      <c r="F334" s="447" t="s">
        <v>1271</v>
      </c>
      <c r="G334" s="449" t="s">
        <v>1239</v>
      </c>
    </row>
    <row r="335" spans="1:7" ht="20.399999999999999">
      <c r="A335">
        <f>A334+1</f>
        <v>114</v>
      </c>
      <c r="B335" s="428" t="s">
        <v>1286</v>
      </c>
      <c r="C335" s="444">
        <v>20989</v>
      </c>
      <c r="D335" s="446" t="s">
        <v>1269</v>
      </c>
      <c r="E335" s="446"/>
      <c r="F335" s="446" t="s">
        <v>1271</v>
      </c>
      <c r="G335" s="448" t="s">
        <v>1239</v>
      </c>
    </row>
    <row r="336" spans="1:7" ht="20.399999999999999">
      <c r="A336">
        <f t="shared" ref="A336:A391" si="2">A335+1</f>
        <v>115</v>
      </c>
      <c r="B336" s="428" t="s">
        <v>1281</v>
      </c>
      <c r="C336" s="444">
        <v>29773</v>
      </c>
      <c r="D336" s="446" t="s">
        <v>1264</v>
      </c>
      <c r="E336" s="446"/>
      <c r="F336" s="446" t="s">
        <v>1265</v>
      </c>
      <c r="G336" s="448" t="s">
        <v>1239</v>
      </c>
    </row>
    <row r="337" spans="1:7" ht="20.399999999999999">
      <c r="A337">
        <f t="shared" si="2"/>
        <v>116</v>
      </c>
      <c r="B337" s="430" t="s">
        <v>1285</v>
      </c>
      <c r="C337" s="445">
        <v>16198</v>
      </c>
      <c r="D337" s="447" t="s">
        <v>1269</v>
      </c>
      <c r="E337" s="447"/>
      <c r="F337" s="447" t="s">
        <v>1271</v>
      </c>
      <c r="G337" s="449" t="s">
        <v>1251</v>
      </c>
    </row>
    <row r="338" spans="1:7" ht="20.399999999999999">
      <c r="A338">
        <f t="shared" si="2"/>
        <v>117</v>
      </c>
      <c r="B338" s="428" t="s">
        <v>1282</v>
      </c>
      <c r="C338" s="444">
        <v>18566</v>
      </c>
      <c r="D338" s="446" t="s">
        <v>1269</v>
      </c>
      <c r="E338" s="446"/>
      <c r="F338" s="446" t="s">
        <v>1271</v>
      </c>
      <c r="G338" s="448" t="s">
        <v>1239</v>
      </c>
    </row>
    <row r="339" spans="1:7" ht="20.399999999999999">
      <c r="A339">
        <f t="shared" si="2"/>
        <v>118</v>
      </c>
      <c r="B339" s="428" t="s">
        <v>1283</v>
      </c>
      <c r="C339" s="444">
        <v>19030</v>
      </c>
      <c r="D339" s="446" t="s">
        <v>1269</v>
      </c>
      <c r="E339" s="446"/>
      <c r="F339" s="446" t="s">
        <v>1271</v>
      </c>
      <c r="G339" s="448" t="s">
        <v>1239</v>
      </c>
    </row>
    <row r="340" spans="1:7" ht="20.399999999999999">
      <c r="A340">
        <f t="shared" si="2"/>
        <v>119</v>
      </c>
      <c r="B340" s="428" t="s">
        <v>1287</v>
      </c>
      <c r="C340" s="444">
        <v>29824</v>
      </c>
      <c r="D340" s="446" t="s">
        <v>1264</v>
      </c>
      <c r="E340" s="446"/>
      <c r="F340" s="446" t="s">
        <v>1265</v>
      </c>
      <c r="G340" s="448" t="s">
        <v>1239</v>
      </c>
    </row>
    <row r="341" spans="1:7" ht="20.399999999999999">
      <c r="A341">
        <f t="shared" si="2"/>
        <v>120</v>
      </c>
      <c r="B341" s="428" t="s">
        <v>1280</v>
      </c>
      <c r="C341" s="444">
        <v>30352</v>
      </c>
      <c r="D341" s="446" t="s">
        <v>1264</v>
      </c>
      <c r="E341" s="446"/>
      <c r="F341" s="446" t="s">
        <v>1265</v>
      </c>
      <c r="G341" s="448" t="s">
        <v>1239</v>
      </c>
    </row>
    <row r="342" spans="1:7" ht="20.399999999999999">
      <c r="A342">
        <f t="shared" si="2"/>
        <v>121</v>
      </c>
      <c r="B342" s="430" t="s">
        <v>1301</v>
      </c>
      <c r="C342" s="445">
        <v>19469</v>
      </c>
      <c r="D342" s="447" t="s">
        <v>1269</v>
      </c>
      <c r="E342" s="447"/>
      <c r="F342" s="447" t="s">
        <v>1271</v>
      </c>
      <c r="G342" s="449" t="s">
        <v>1239</v>
      </c>
    </row>
    <row r="343" spans="1:7" ht="20.399999999999999">
      <c r="A343">
        <f t="shared" si="2"/>
        <v>122</v>
      </c>
      <c r="B343" s="430" t="s">
        <v>1303</v>
      </c>
      <c r="C343" s="445">
        <v>21892</v>
      </c>
      <c r="D343" s="447" t="s">
        <v>1269</v>
      </c>
      <c r="E343" s="447"/>
      <c r="F343" s="447" t="s">
        <v>1271</v>
      </c>
      <c r="G343" s="449" t="s">
        <v>1239</v>
      </c>
    </row>
    <row r="344" spans="1:7" ht="14.4">
      <c r="A344">
        <f t="shared" si="2"/>
        <v>123</v>
      </c>
      <c r="B344" s="430" t="s">
        <v>1423</v>
      </c>
      <c r="C344" s="445">
        <v>29664</v>
      </c>
      <c r="D344" s="447" t="s">
        <v>1264</v>
      </c>
      <c r="E344" s="447"/>
      <c r="F344" s="447" t="s">
        <v>1265</v>
      </c>
      <c r="G344" s="448" t="s">
        <v>1</v>
      </c>
    </row>
    <row r="345" spans="1:7" ht="14.4">
      <c r="A345">
        <f t="shared" si="2"/>
        <v>124</v>
      </c>
      <c r="B345" s="428" t="s">
        <v>1378</v>
      </c>
      <c r="C345" s="444">
        <v>30473</v>
      </c>
      <c r="D345" s="446" t="s">
        <v>1264</v>
      </c>
      <c r="E345" s="446"/>
      <c r="F345" s="446" t="s">
        <v>1265</v>
      </c>
      <c r="G345" s="448" t="s">
        <v>1</v>
      </c>
    </row>
    <row r="346" spans="1:7" ht="14.4">
      <c r="A346">
        <f t="shared" si="2"/>
        <v>125</v>
      </c>
      <c r="B346" s="428" t="s">
        <v>1380</v>
      </c>
      <c r="C346" s="444">
        <v>31034</v>
      </c>
      <c r="D346" s="446" t="s">
        <v>1264</v>
      </c>
      <c r="E346" s="446"/>
      <c r="F346" s="446" t="s">
        <v>1265</v>
      </c>
      <c r="G346" s="448" t="s">
        <v>1</v>
      </c>
    </row>
    <row r="347" spans="1:7" ht="14.4">
      <c r="A347">
        <f t="shared" si="2"/>
        <v>126</v>
      </c>
      <c r="B347" s="428" t="s">
        <v>1384</v>
      </c>
      <c r="C347" s="444">
        <v>29975</v>
      </c>
      <c r="D347" s="446" t="s">
        <v>1264</v>
      </c>
      <c r="E347" s="446"/>
      <c r="F347" s="446" t="s">
        <v>1265</v>
      </c>
      <c r="G347" s="448" t="s">
        <v>1</v>
      </c>
    </row>
    <row r="348" spans="1:7" ht="14.4">
      <c r="A348">
        <f t="shared" si="2"/>
        <v>127</v>
      </c>
      <c r="B348" s="430" t="s">
        <v>1424</v>
      </c>
      <c r="C348" s="445">
        <v>29068</v>
      </c>
      <c r="D348" s="447" t="s">
        <v>1264</v>
      </c>
      <c r="E348" s="447"/>
      <c r="F348" s="447" t="s">
        <v>1265</v>
      </c>
      <c r="G348" s="448" t="s">
        <v>1</v>
      </c>
    </row>
    <row r="349" spans="1:7" ht="14.4">
      <c r="A349">
        <f t="shared" si="2"/>
        <v>128</v>
      </c>
      <c r="B349" s="428" t="s">
        <v>1385</v>
      </c>
      <c r="C349" s="444">
        <v>12421</v>
      </c>
      <c r="D349" s="446" t="s">
        <v>1269</v>
      </c>
      <c r="E349" s="446" t="s">
        <v>1274</v>
      </c>
      <c r="F349" s="446" t="s">
        <v>1316</v>
      </c>
      <c r="G349" s="448" t="s">
        <v>1</v>
      </c>
    </row>
    <row r="350" spans="1:7" ht="14.4">
      <c r="A350">
        <f t="shared" si="2"/>
        <v>129</v>
      </c>
      <c r="B350" s="428" t="s">
        <v>1381</v>
      </c>
      <c r="C350" s="444">
        <v>29545</v>
      </c>
      <c r="D350" s="446" t="s">
        <v>1264</v>
      </c>
      <c r="E350" s="446"/>
      <c r="F350" s="446" t="s">
        <v>1265</v>
      </c>
      <c r="G350" s="448" t="s">
        <v>1</v>
      </c>
    </row>
    <row r="351" spans="1:7" ht="14.4">
      <c r="A351">
        <f t="shared" si="2"/>
        <v>130</v>
      </c>
      <c r="B351" s="428" t="s">
        <v>1379</v>
      </c>
      <c r="C351" s="444">
        <v>31024</v>
      </c>
      <c r="D351" s="446" t="s">
        <v>1264</v>
      </c>
      <c r="E351" s="446"/>
      <c r="F351" s="446" t="s">
        <v>1265</v>
      </c>
      <c r="G351" s="448" t="s">
        <v>1</v>
      </c>
    </row>
    <row r="352" spans="1:7" ht="14.4">
      <c r="A352">
        <f t="shared" si="2"/>
        <v>131</v>
      </c>
      <c r="B352" s="428" t="s">
        <v>1382</v>
      </c>
      <c r="C352" s="444">
        <v>31169</v>
      </c>
      <c r="D352" s="446" t="s">
        <v>1264</v>
      </c>
      <c r="E352" s="446"/>
      <c r="F352" s="446" t="s">
        <v>1265</v>
      </c>
      <c r="G352" s="448" t="s">
        <v>1</v>
      </c>
    </row>
    <row r="353" spans="1:7" ht="14.4">
      <c r="A353">
        <f t="shared" si="2"/>
        <v>132</v>
      </c>
      <c r="B353" s="428" t="s">
        <v>1570</v>
      </c>
      <c r="C353" s="444">
        <v>31630</v>
      </c>
      <c r="D353" s="446" t="s">
        <v>1264</v>
      </c>
      <c r="E353" s="446"/>
      <c r="F353" s="446" t="s">
        <v>1265</v>
      </c>
      <c r="G353" s="448" t="s">
        <v>1</v>
      </c>
    </row>
    <row r="354" spans="1:7" ht="14.4">
      <c r="A354">
        <f t="shared" si="2"/>
        <v>133</v>
      </c>
      <c r="B354" s="430" t="s">
        <v>1422</v>
      </c>
      <c r="C354" s="445">
        <v>30094</v>
      </c>
      <c r="D354" s="447" t="s">
        <v>1264</v>
      </c>
      <c r="E354" s="447"/>
      <c r="F354" s="447" t="s">
        <v>1265</v>
      </c>
      <c r="G354" s="448" t="s">
        <v>1</v>
      </c>
    </row>
    <row r="355" spans="1:7" ht="14.4">
      <c r="A355">
        <f t="shared" si="2"/>
        <v>134</v>
      </c>
      <c r="B355" s="430" t="s">
        <v>1421</v>
      </c>
      <c r="C355" s="445">
        <v>28463</v>
      </c>
      <c r="D355" s="447" t="s">
        <v>1264</v>
      </c>
      <c r="E355" s="447"/>
      <c r="F355" s="447" t="s">
        <v>1265</v>
      </c>
      <c r="G355" s="448" t="s">
        <v>1</v>
      </c>
    </row>
    <row r="356" spans="1:7" ht="14.4">
      <c r="A356">
        <f t="shared" si="2"/>
        <v>135</v>
      </c>
      <c r="B356" s="428" t="s">
        <v>1386</v>
      </c>
      <c r="C356" s="444">
        <v>18168</v>
      </c>
      <c r="D356" s="446" t="s">
        <v>1269</v>
      </c>
      <c r="E356" s="446" t="s">
        <v>1387</v>
      </c>
      <c r="F356" s="446" t="s">
        <v>1265</v>
      </c>
      <c r="G356" s="448" t="s">
        <v>1</v>
      </c>
    </row>
    <row r="357" spans="1:7" ht="14.4">
      <c r="A357">
        <f t="shared" si="2"/>
        <v>136</v>
      </c>
      <c r="B357" s="428" t="s">
        <v>1571</v>
      </c>
      <c r="C357" s="444">
        <v>27207</v>
      </c>
      <c r="D357" s="446" t="s">
        <v>1264</v>
      </c>
      <c r="E357" s="446"/>
      <c r="F357" s="446" t="s">
        <v>1265</v>
      </c>
      <c r="G357" s="448" t="s">
        <v>1</v>
      </c>
    </row>
    <row r="358" spans="1:7" ht="14.4">
      <c r="A358">
        <f t="shared" si="2"/>
        <v>137</v>
      </c>
      <c r="B358" s="430" t="s">
        <v>1347</v>
      </c>
      <c r="C358" s="445">
        <v>30190</v>
      </c>
      <c r="D358" s="447" t="s">
        <v>1264</v>
      </c>
      <c r="E358" s="447"/>
      <c r="F358" s="447" t="s">
        <v>1265</v>
      </c>
      <c r="G358" s="448" t="s">
        <v>1</v>
      </c>
    </row>
    <row r="359" spans="1:7" ht="14.4">
      <c r="A359">
        <f t="shared" si="2"/>
        <v>138</v>
      </c>
      <c r="B359" s="428" t="s">
        <v>1383</v>
      </c>
      <c r="C359" s="444">
        <v>29877</v>
      </c>
      <c r="D359" s="446" t="s">
        <v>1264</v>
      </c>
      <c r="E359" s="446"/>
      <c r="F359" s="446" t="s">
        <v>1265</v>
      </c>
      <c r="G359" s="448" t="s">
        <v>1</v>
      </c>
    </row>
    <row r="360" spans="1:7" ht="14.4">
      <c r="A360">
        <f t="shared" si="2"/>
        <v>139</v>
      </c>
      <c r="B360" s="428" t="s">
        <v>1377</v>
      </c>
      <c r="C360" s="444">
        <v>28646</v>
      </c>
      <c r="D360" s="446" t="s">
        <v>1264</v>
      </c>
      <c r="E360" s="446"/>
      <c r="F360" s="446" t="s">
        <v>1265</v>
      </c>
      <c r="G360" s="448" t="s">
        <v>1</v>
      </c>
    </row>
    <row r="361" spans="1:7" ht="14.4">
      <c r="A361">
        <f t="shared" si="2"/>
        <v>140</v>
      </c>
      <c r="B361" s="428" t="s">
        <v>1572</v>
      </c>
      <c r="C361" s="444">
        <v>18687</v>
      </c>
      <c r="D361" s="446" t="s">
        <v>1269</v>
      </c>
      <c r="E361" s="446" t="s">
        <v>1276</v>
      </c>
      <c r="F361" s="446" t="s">
        <v>1271</v>
      </c>
      <c r="G361" s="448" t="s">
        <v>1250</v>
      </c>
    </row>
    <row r="362" spans="1:7" ht="14.4">
      <c r="A362">
        <f t="shared" si="2"/>
        <v>141</v>
      </c>
      <c r="B362" s="428" t="s">
        <v>1573</v>
      </c>
      <c r="C362" s="444">
        <v>29869</v>
      </c>
      <c r="D362" s="446" t="s">
        <v>1264</v>
      </c>
      <c r="E362" s="446"/>
      <c r="F362" s="446" t="s">
        <v>1265</v>
      </c>
      <c r="G362" s="448" t="s">
        <v>1250</v>
      </c>
    </row>
    <row r="363" spans="1:7" ht="14.4">
      <c r="A363">
        <f t="shared" si="2"/>
        <v>142</v>
      </c>
      <c r="B363" s="428" t="s">
        <v>1388</v>
      </c>
      <c r="C363" s="444">
        <v>28434</v>
      </c>
      <c r="D363" s="446" t="s">
        <v>1264</v>
      </c>
      <c r="E363" s="446"/>
      <c r="F363" s="446" t="s">
        <v>1265</v>
      </c>
      <c r="G363" s="448" t="s">
        <v>1250</v>
      </c>
    </row>
    <row r="364" spans="1:7" ht="14.4">
      <c r="A364">
        <f t="shared" si="2"/>
        <v>143</v>
      </c>
      <c r="B364" s="428" t="s">
        <v>58</v>
      </c>
      <c r="C364" s="444">
        <v>21353</v>
      </c>
      <c r="D364" s="446" t="s">
        <v>1269</v>
      </c>
      <c r="E364" s="446"/>
      <c r="F364" s="446" t="s">
        <v>1299</v>
      </c>
      <c r="G364" s="448" t="s">
        <v>1250</v>
      </c>
    </row>
    <row r="365" spans="1:7" ht="14.4">
      <c r="A365">
        <f t="shared" si="2"/>
        <v>144</v>
      </c>
      <c r="B365" s="428" t="s">
        <v>1395</v>
      </c>
      <c r="C365" s="444">
        <v>33619</v>
      </c>
      <c r="D365" s="446" t="s">
        <v>1264</v>
      </c>
      <c r="E365" s="446"/>
      <c r="F365" s="446" t="s">
        <v>1299</v>
      </c>
      <c r="G365" s="448" t="s">
        <v>1250</v>
      </c>
    </row>
    <row r="366" spans="1:7" ht="14.4">
      <c r="A366">
        <f t="shared" si="2"/>
        <v>145</v>
      </c>
      <c r="B366" s="428" t="s">
        <v>1390</v>
      </c>
      <c r="C366" s="444">
        <v>33493</v>
      </c>
      <c r="D366" s="446" t="s">
        <v>1264</v>
      </c>
      <c r="E366" s="446"/>
      <c r="F366" s="446" t="s">
        <v>1299</v>
      </c>
      <c r="G366" s="448" t="s">
        <v>1250</v>
      </c>
    </row>
    <row r="367" spans="1:7" ht="14.4">
      <c r="A367">
        <f t="shared" si="2"/>
        <v>146</v>
      </c>
      <c r="B367" s="428" t="s">
        <v>1394</v>
      </c>
      <c r="C367" s="444">
        <v>31159</v>
      </c>
      <c r="D367" s="446" t="s">
        <v>1264</v>
      </c>
      <c r="E367" s="446"/>
      <c r="F367" s="446" t="s">
        <v>1299</v>
      </c>
      <c r="G367" s="448" t="s">
        <v>1250</v>
      </c>
    </row>
    <row r="368" spans="1:7" ht="14.4">
      <c r="A368">
        <f t="shared" si="2"/>
        <v>147</v>
      </c>
      <c r="B368" s="428" t="s">
        <v>1574</v>
      </c>
      <c r="C368" s="444">
        <v>31731</v>
      </c>
      <c r="D368" s="446" t="s">
        <v>1264</v>
      </c>
      <c r="E368" s="446"/>
      <c r="F368" s="446" t="s">
        <v>1265</v>
      </c>
      <c r="G368" s="448" t="s">
        <v>1250</v>
      </c>
    </row>
    <row r="369" spans="1:7" ht="14.4">
      <c r="A369">
        <f t="shared" si="2"/>
        <v>148</v>
      </c>
      <c r="B369" s="428" t="s">
        <v>174</v>
      </c>
      <c r="C369" s="444">
        <v>32067</v>
      </c>
      <c r="D369" s="446" t="s">
        <v>1264</v>
      </c>
      <c r="E369" s="446"/>
      <c r="F369" s="446" t="s">
        <v>1265</v>
      </c>
      <c r="G369" s="448" t="s">
        <v>1250</v>
      </c>
    </row>
    <row r="370" spans="1:7" ht="14.4">
      <c r="A370">
        <f t="shared" si="2"/>
        <v>149</v>
      </c>
      <c r="B370" s="428" t="s">
        <v>1575</v>
      </c>
      <c r="C370" s="444">
        <v>18117</v>
      </c>
      <c r="D370" s="446" t="s">
        <v>1269</v>
      </c>
      <c r="E370" s="446" t="s">
        <v>1276</v>
      </c>
      <c r="F370" s="446" t="s">
        <v>1271</v>
      </c>
      <c r="G370" s="448" t="s">
        <v>1250</v>
      </c>
    </row>
    <row r="371" spans="1:7" ht="14.4">
      <c r="A371">
        <f t="shared" si="2"/>
        <v>150</v>
      </c>
      <c r="B371" s="430" t="s">
        <v>1389</v>
      </c>
      <c r="C371" s="445">
        <v>22881</v>
      </c>
      <c r="D371" s="447" t="s">
        <v>1264</v>
      </c>
      <c r="E371" s="447"/>
      <c r="F371" s="447" t="s">
        <v>1265</v>
      </c>
      <c r="G371" s="448" t="s">
        <v>1</v>
      </c>
    </row>
    <row r="372" spans="1:7" ht="14.4">
      <c r="A372">
        <f t="shared" si="2"/>
        <v>151</v>
      </c>
      <c r="B372" s="428" t="s">
        <v>1576</v>
      </c>
      <c r="C372" s="444">
        <v>18252</v>
      </c>
      <c r="D372" s="446" t="s">
        <v>1269</v>
      </c>
      <c r="E372" s="446"/>
      <c r="F372" s="446" t="s">
        <v>1271</v>
      </c>
      <c r="G372" s="448" t="s">
        <v>1250</v>
      </c>
    </row>
    <row r="373" spans="1:7" ht="14.4">
      <c r="A373">
        <f t="shared" si="2"/>
        <v>152</v>
      </c>
      <c r="B373" s="428" t="s">
        <v>1393</v>
      </c>
      <c r="C373" s="444">
        <v>27726</v>
      </c>
      <c r="D373" s="446" t="s">
        <v>1264</v>
      </c>
      <c r="E373" s="446"/>
      <c r="F373" s="446" t="s">
        <v>1299</v>
      </c>
      <c r="G373" s="448" t="s">
        <v>1250</v>
      </c>
    </row>
    <row r="374" spans="1:7" ht="14.4">
      <c r="A374">
        <f t="shared" si="2"/>
        <v>153</v>
      </c>
      <c r="B374" s="428" t="s">
        <v>1391</v>
      </c>
      <c r="C374" s="444">
        <v>18994</v>
      </c>
      <c r="D374" s="446" t="s">
        <v>1269</v>
      </c>
      <c r="E374" s="446" t="s">
        <v>1276</v>
      </c>
      <c r="F374" s="446" t="s">
        <v>1271</v>
      </c>
      <c r="G374" s="448" t="s">
        <v>1250</v>
      </c>
    </row>
    <row r="375" spans="1:7" ht="14.4">
      <c r="A375">
        <f t="shared" si="2"/>
        <v>154</v>
      </c>
      <c r="B375" s="428" t="s">
        <v>1392</v>
      </c>
      <c r="C375" s="444">
        <v>30177</v>
      </c>
      <c r="D375" s="446" t="s">
        <v>1264</v>
      </c>
      <c r="E375" s="446"/>
      <c r="F375" s="446" t="s">
        <v>1299</v>
      </c>
      <c r="G375" s="448" t="s">
        <v>1250</v>
      </c>
    </row>
    <row r="376" spans="1:7" ht="14.4">
      <c r="A376">
        <f t="shared" si="2"/>
        <v>155</v>
      </c>
      <c r="B376" s="428" t="s">
        <v>1403</v>
      </c>
      <c r="C376" s="444">
        <v>30637</v>
      </c>
      <c r="D376" s="446" t="s">
        <v>1264</v>
      </c>
      <c r="E376" s="446"/>
      <c r="F376" s="446" t="s">
        <v>1265</v>
      </c>
      <c r="G376" s="448" t="s">
        <v>2</v>
      </c>
    </row>
    <row r="377" spans="1:7" ht="14.4">
      <c r="A377">
        <f t="shared" si="2"/>
        <v>156</v>
      </c>
      <c r="B377" s="428" t="s">
        <v>1400</v>
      </c>
      <c r="C377" s="444">
        <v>30473</v>
      </c>
      <c r="D377" s="446" t="s">
        <v>1264</v>
      </c>
      <c r="E377" s="446"/>
      <c r="F377" s="446" t="s">
        <v>1265</v>
      </c>
      <c r="G377" s="448" t="s">
        <v>2</v>
      </c>
    </row>
    <row r="378" spans="1:7" ht="14.4">
      <c r="A378">
        <f t="shared" si="2"/>
        <v>157</v>
      </c>
      <c r="B378" s="428" t="s">
        <v>1396</v>
      </c>
      <c r="C378" s="444">
        <v>28715</v>
      </c>
      <c r="D378" s="446" t="s">
        <v>1264</v>
      </c>
      <c r="E378" s="446"/>
      <c r="F378" s="446" t="s">
        <v>1265</v>
      </c>
      <c r="G378" s="448" t="s">
        <v>2</v>
      </c>
    </row>
    <row r="379" spans="1:7" ht="14.4">
      <c r="A379">
        <f t="shared" si="2"/>
        <v>158</v>
      </c>
      <c r="B379" s="428" t="s">
        <v>1577</v>
      </c>
      <c r="C379" s="444">
        <v>28552</v>
      </c>
      <c r="D379" s="446" t="s">
        <v>1264</v>
      </c>
      <c r="E379" s="446"/>
      <c r="F379" s="446" t="s">
        <v>1265</v>
      </c>
      <c r="G379" s="448" t="s">
        <v>2</v>
      </c>
    </row>
    <row r="380" spans="1:7" ht="14.4">
      <c r="A380">
        <f t="shared" si="2"/>
        <v>159</v>
      </c>
      <c r="B380" s="428" t="s">
        <v>1404</v>
      </c>
      <c r="C380" s="444">
        <v>30677</v>
      </c>
      <c r="D380" s="446" t="s">
        <v>1264</v>
      </c>
      <c r="E380" s="446"/>
      <c r="F380" s="446" t="s">
        <v>1265</v>
      </c>
      <c r="G380" s="448" t="s">
        <v>2</v>
      </c>
    </row>
    <row r="381" spans="1:7" ht="14.4">
      <c r="A381">
        <f t="shared" si="2"/>
        <v>160</v>
      </c>
      <c r="B381" s="428" t="s">
        <v>1398</v>
      </c>
      <c r="C381" s="444">
        <v>30584</v>
      </c>
      <c r="D381" s="446" t="s">
        <v>1264</v>
      </c>
      <c r="E381" s="446"/>
      <c r="F381" s="446" t="s">
        <v>1265</v>
      </c>
      <c r="G381" s="448" t="s">
        <v>2</v>
      </c>
    </row>
    <row r="382" spans="1:7" ht="14.4">
      <c r="A382">
        <f t="shared" si="2"/>
        <v>161</v>
      </c>
      <c r="B382" s="428" t="s">
        <v>1397</v>
      </c>
      <c r="C382" s="444">
        <v>30008</v>
      </c>
      <c r="D382" s="446" t="s">
        <v>1264</v>
      </c>
      <c r="E382" s="446"/>
      <c r="F382" s="446" t="s">
        <v>1265</v>
      </c>
      <c r="G382" s="448" t="s">
        <v>2</v>
      </c>
    </row>
    <row r="383" spans="1:7" ht="14.4">
      <c r="A383">
        <f t="shared" si="2"/>
        <v>162</v>
      </c>
      <c r="B383" s="428" t="s">
        <v>1578</v>
      </c>
      <c r="C383" s="444">
        <v>29496</v>
      </c>
      <c r="D383" s="446" t="s">
        <v>1264</v>
      </c>
      <c r="E383" s="446"/>
      <c r="F383" s="446" t="s">
        <v>1265</v>
      </c>
      <c r="G383" s="448" t="s">
        <v>1</v>
      </c>
    </row>
    <row r="384" spans="1:7" ht="14.4">
      <c r="A384">
        <f t="shared" si="2"/>
        <v>163</v>
      </c>
      <c r="B384" s="428" t="s">
        <v>1402</v>
      </c>
      <c r="C384" s="444">
        <v>30907</v>
      </c>
      <c r="D384" s="446" t="s">
        <v>1264</v>
      </c>
      <c r="E384" s="446"/>
      <c r="F384" s="446" t="s">
        <v>1265</v>
      </c>
      <c r="G384" s="448" t="s">
        <v>2</v>
      </c>
    </row>
    <row r="385" spans="1:7" ht="20.399999999999999">
      <c r="A385">
        <f t="shared" si="2"/>
        <v>164</v>
      </c>
      <c r="B385" s="430" t="s">
        <v>1425</v>
      </c>
      <c r="C385" s="445">
        <v>29562</v>
      </c>
      <c r="D385" s="447" t="s">
        <v>1269</v>
      </c>
      <c r="E385" s="447"/>
      <c r="F385" s="447" t="s">
        <v>1265</v>
      </c>
      <c r="G385" s="448" t="s">
        <v>1251</v>
      </c>
    </row>
    <row r="386" spans="1:7" ht="14.4">
      <c r="A386">
        <f t="shared" si="2"/>
        <v>165</v>
      </c>
      <c r="B386" s="428" t="s">
        <v>1401</v>
      </c>
      <c r="C386" s="444">
        <v>30869</v>
      </c>
      <c r="D386" s="446" t="s">
        <v>1264</v>
      </c>
      <c r="E386" s="446"/>
      <c r="F386" s="446" t="s">
        <v>1265</v>
      </c>
      <c r="G386" s="448" t="s">
        <v>2</v>
      </c>
    </row>
    <row r="387" spans="1:7" ht="14.4">
      <c r="A387">
        <f t="shared" si="2"/>
        <v>166</v>
      </c>
      <c r="B387" s="428" t="s">
        <v>1399</v>
      </c>
      <c r="C387" s="444">
        <v>30662</v>
      </c>
      <c r="D387" s="446" t="s">
        <v>1264</v>
      </c>
      <c r="E387" s="446"/>
      <c r="F387" s="446" t="s">
        <v>1265</v>
      </c>
      <c r="G387" s="448" t="s">
        <v>2</v>
      </c>
    </row>
    <row r="388" spans="1:7" ht="20.399999999999999">
      <c r="A388">
        <f t="shared" si="2"/>
        <v>167</v>
      </c>
      <c r="B388" s="430" t="s">
        <v>1408</v>
      </c>
      <c r="C388" s="445">
        <v>29595</v>
      </c>
      <c r="D388" s="447" t="s">
        <v>1264</v>
      </c>
      <c r="E388" s="447"/>
      <c r="F388" s="447" t="s">
        <v>1265</v>
      </c>
      <c r="G388" s="449" t="s">
        <v>1239</v>
      </c>
    </row>
    <row r="389" spans="1:7" ht="20.399999999999999">
      <c r="A389">
        <f t="shared" si="2"/>
        <v>168</v>
      </c>
      <c r="B389" s="428" t="s">
        <v>1405</v>
      </c>
      <c r="C389" s="444">
        <v>28904</v>
      </c>
      <c r="D389" s="446" t="s">
        <v>1269</v>
      </c>
      <c r="E389" s="446"/>
      <c r="F389" s="446" t="s">
        <v>1265</v>
      </c>
      <c r="G389" s="448" t="s">
        <v>1251</v>
      </c>
    </row>
    <row r="390" spans="1:7" ht="20.399999999999999">
      <c r="A390">
        <f t="shared" si="2"/>
        <v>169</v>
      </c>
      <c r="B390" s="428" t="s">
        <v>1407</v>
      </c>
      <c r="C390" s="444">
        <v>28988</v>
      </c>
      <c r="D390" s="446" t="s">
        <v>1269</v>
      </c>
      <c r="E390" s="446"/>
      <c r="F390" s="446" t="s">
        <v>1265</v>
      </c>
      <c r="G390" s="448" t="s">
        <v>1251</v>
      </c>
    </row>
    <row r="391" spans="1:7" ht="20.399999999999999">
      <c r="A391">
        <f t="shared" si="2"/>
        <v>170</v>
      </c>
      <c r="B391" s="428" t="s">
        <v>1406</v>
      </c>
      <c r="C391" s="444">
        <v>26548</v>
      </c>
      <c r="D391" s="446" t="s">
        <v>1264</v>
      </c>
      <c r="E391" s="446"/>
      <c r="F391" s="446" t="s">
        <v>1265</v>
      </c>
      <c r="G391" s="448" t="s">
        <v>1251</v>
      </c>
    </row>
    <row r="392" spans="1:7">
      <c r="B392" s="73" t="s">
        <v>1409</v>
      </c>
    </row>
    <row r="393" spans="1:7" ht="14.4">
      <c r="A393">
        <f>A391+1</f>
        <v>171</v>
      </c>
      <c r="B393" s="430" t="s">
        <v>1410</v>
      </c>
      <c r="C393" s="445">
        <v>16977</v>
      </c>
      <c r="D393" s="447" t="s">
        <v>1269</v>
      </c>
      <c r="E393" s="447"/>
      <c r="F393" s="447" t="s">
        <v>1271</v>
      </c>
      <c r="G393" s="448" t="s">
        <v>1409</v>
      </c>
    </row>
    <row r="394" spans="1:7" ht="14.4">
      <c r="A394">
        <f>A393+1</f>
        <v>172</v>
      </c>
      <c r="B394" s="430" t="s">
        <v>1411</v>
      </c>
      <c r="C394" s="445">
        <v>30627</v>
      </c>
      <c r="D394" s="447" t="s">
        <v>1264</v>
      </c>
      <c r="E394" s="447"/>
      <c r="F394" s="447" t="s">
        <v>1265</v>
      </c>
      <c r="G394" s="448" t="s">
        <v>1409</v>
      </c>
    </row>
    <row r="395" spans="1:7" ht="14.4">
      <c r="A395">
        <f t="shared" ref="A395:A411" si="3">A394+1</f>
        <v>173</v>
      </c>
      <c r="B395" s="430" t="s">
        <v>296</v>
      </c>
      <c r="C395" s="445">
        <v>30957</v>
      </c>
      <c r="D395" s="447" t="s">
        <v>1264</v>
      </c>
      <c r="E395" s="447"/>
      <c r="F395" s="447" t="s">
        <v>1265</v>
      </c>
      <c r="G395" s="448" t="s">
        <v>1409</v>
      </c>
    </row>
    <row r="396" spans="1:7" ht="14.4">
      <c r="A396">
        <f t="shared" si="3"/>
        <v>174</v>
      </c>
      <c r="B396" s="430" t="s">
        <v>295</v>
      </c>
      <c r="C396" s="445">
        <v>30235</v>
      </c>
      <c r="D396" s="447" t="s">
        <v>1264</v>
      </c>
      <c r="E396" s="447"/>
      <c r="F396" s="447" t="s">
        <v>1265</v>
      </c>
      <c r="G396" s="448" t="s">
        <v>1409</v>
      </c>
    </row>
    <row r="397" spans="1:7" ht="14.4">
      <c r="A397">
        <f t="shared" si="3"/>
        <v>175</v>
      </c>
      <c r="B397" s="430" t="s">
        <v>1412</v>
      </c>
      <c r="C397" s="445">
        <v>17279</v>
      </c>
      <c r="D397" s="447" t="s">
        <v>1269</v>
      </c>
      <c r="E397" s="447" t="s">
        <v>1276</v>
      </c>
      <c r="F397" s="447" t="s">
        <v>1271</v>
      </c>
      <c r="G397" s="448" t="s">
        <v>1409</v>
      </c>
    </row>
    <row r="398" spans="1:7" ht="14.4">
      <c r="A398">
        <f t="shared" si="3"/>
        <v>176</v>
      </c>
      <c r="B398" s="430" t="s">
        <v>294</v>
      </c>
      <c r="C398" s="445">
        <v>29000</v>
      </c>
      <c r="D398" s="447" t="s">
        <v>1269</v>
      </c>
      <c r="E398" s="447"/>
      <c r="F398" s="447" t="s">
        <v>1265</v>
      </c>
      <c r="G398" s="448" t="s">
        <v>1409</v>
      </c>
    </row>
    <row r="399" spans="1:7" ht="14.4">
      <c r="A399">
        <f t="shared" si="3"/>
        <v>177</v>
      </c>
      <c r="B399" s="430" t="s">
        <v>1414</v>
      </c>
      <c r="C399" s="445">
        <v>29477</v>
      </c>
      <c r="D399" s="447" t="s">
        <v>1264</v>
      </c>
      <c r="E399" s="447"/>
      <c r="F399" s="447" t="s">
        <v>1271</v>
      </c>
      <c r="G399" s="448" t="s">
        <v>1409</v>
      </c>
    </row>
    <row r="400" spans="1:7" ht="14.4">
      <c r="A400">
        <f t="shared" si="3"/>
        <v>178</v>
      </c>
      <c r="B400" s="430" t="s">
        <v>1413</v>
      </c>
      <c r="C400" s="445">
        <v>28792</v>
      </c>
      <c r="D400" s="447" t="s">
        <v>1269</v>
      </c>
      <c r="E400" s="447"/>
      <c r="F400" s="447" t="s">
        <v>1265</v>
      </c>
      <c r="G400" s="448" t="s">
        <v>1409</v>
      </c>
    </row>
    <row r="401" spans="1:7" ht="14.4">
      <c r="A401">
        <f t="shared" si="3"/>
        <v>179</v>
      </c>
      <c r="B401" s="430" t="s">
        <v>293</v>
      </c>
      <c r="C401" s="445">
        <v>29714</v>
      </c>
      <c r="D401" s="447" t="s">
        <v>1269</v>
      </c>
      <c r="E401" s="447"/>
      <c r="F401" s="447" t="s">
        <v>1265</v>
      </c>
      <c r="G401" s="448" t="s">
        <v>1409</v>
      </c>
    </row>
    <row r="402" spans="1:7" ht="14.4">
      <c r="A402">
        <f t="shared" si="3"/>
        <v>180</v>
      </c>
      <c r="B402" s="430" t="s">
        <v>1416</v>
      </c>
      <c r="C402" s="445">
        <v>28190</v>
      </c>
      <c r="D402" s="447" t="s">
        <v>1264</v>
      </c>
      <c r="E402" s="447"/>
      <c r="F402" s="447" t="s">
        <v>1271</v>
      </c>
      <c r="G402" s="448" t="s">
        <v>1409</v>
      </c>
    </row>
    <row r="403" spans="1:7" ht="14.4">
      <c r="A403">
        <f t="shared" si="3"/>
        <v>181</v>
      </c>
      <c r="B403" s="430" t="s">
        <v>1418</v>
      </c>
      <c r="C403" s="445">
        <v>28479</v>
      </c>
      <c r="D403" s="447" t="s">
        <v>1269</v>
      </c>
      <c r="E403" s="447"/>
      <c r="F403" s="447" t="s">
        <v>1265</v>
      </c>
      <c r="G403" s="448" t="s">
        <v>1409</v>
      </c>
    </row>
    <row r="404" spans="1:7" ht="14.4">
      <c r="A404">
        <f t="shared" si="3"/>
        <v>182</v>
      </c>
      <c r="B404" s="430" t="s">
        <v>1415</v>
      </c>
      <c r="C404" s="445">
        <v>28161</v>
      </c>
      <c r="D404" s="447" t="s">
        <v>1264</v>
      </c>
      <c r="E404" s="447"/>
      <c r="F404" s="447" t="s">
        <v>1265</v>
      </c>
      <c r="G404" s="448" t="s">
        <v>1409</v>
      </c>
    </row>
    <row r="405" spans="1:7" ht="14.4">
      <c r="A405">
        <f t="shared" si="3"/>
        <v>183</v>
      </c>
      <c r="B405" s="430" t="s">
        <v>1417</v>
      </c>
      <c r="C405" s="445">
        <v>30868</v>
      </c>
      <c r="D405" s="447" t="s">
        <v>1264</v>
      </c>
      <c r="E405" s="447"/>
      <c r="F405" s="447" t="s">
        <v>1271</v>
      </c>
      <c r="G405" s="448" t="s">
        <v>1409</v>
      </c>
    </row>
    <row r="406" spans="1:7" ht="14.4">
      <c r="A406">
        <f t="shared" si="3"/>
        <v>184</v>
      </c>
      <c r="B406" s="430" t="s">
        <v>1420</v>
      </c>
      <c r="C406" s="445">
        <v>16418</v>
      </c>
      <c r="D406" s="447" t="s">
        <v>1269</v>
      </c>
      <c r="E406" s="447"/>
      <c r="F406" s="447" t="s">
        <v>1271</v>
      </c>
      <c r="G406" s="448" t="s">
        <v>1409</v>
      </c>
    </row>
    <row r="407" spans="1:7" ht="14.4">
      <c r="A407">
        <f t="shared" si="3"/>
        <v>185</v>
      </c>
      <c r="B407" s="430" t="s">
        <v>1419</v>
      </c>
      <c r="C407" s="445">
        <v>15502</v>
      </c>
      <c r="D407" s="447" t="s">
        <v>1269</v>
      </c>
      <c r="E407" s="447" t="s">
        <v>1276</v>
      </c>
      <c r="F407" s="447" t="s">
        <v>1271</v>
      </c>
      <c r="G407" s="448" t="s">
        <v>1409</v>
      </c>
    </row>
    <row r="408" spans="1:7" ht="14.4">
      <c r="A408">
        <f t="shared" si="3"/>
        <v>186</v>
      </c>
      <c r="B408" s="430" t="s">
        <v>1427</v>
      </c>
      <c r="C408" s="445">
        <v>19974</v>
      </c>
      <c r="D408" s="447" t="s">
        <v>1269</v>
      </c>
      <c r="E408" s="447"/>
      <c r="F408" s="447" t="s">
        <v>1271</v>
      </c>
      <c r="G408" s="448" t="s">
        <v>1409</v>
      </c>
    </row>
    <row r="409" spans="1:7" ht="14.4">
      <c r="A409">
        <f t="shared" si="3"/>
        <v>187</v>
      </c>
      <c r="B409" s="430" t="s">
        <v>1426</v>
      </c>
      <c r="C409" s="445">
        <v>17355</v>
      </c>
      <c r="D409" s="447" t="s">
        <v>1269</v>
      </c>
      <c r="E409" s="447" t="s">
        <v>1276</v>
      </c>
      <c r="F409" s="447" t="s">
        <v>1271</v>
      </c>
      <c r="G409" s="448" t="s">
        <v>1409</v>
      </c>
    </row>
    <row r="410" spans="1:7" ht="14.4">
      <c r="A410">
        <f t="shared" si="3"/>
        <v>188</v>
      </c>
      <c r="B410" s="430" t="s">
        <v>1429</v>
      </c>
      <c r="C410" s="445">
        <v>17062</v>
      </c>
      <c r="D410" s="447" t="s">
        <v>1269</v>
      </c>
      <c r="E410" s="447" t="s">
        <v>1276</v>
      </c>
      <c r="F410" s="447" t="s">
        <v>1271</v>
      </c>
      <c r="G410" s="448" t="s">
        <v>1409</v>
      </c>
    </row>
    <row r="411" spans="1:7" ht="14.4">
      <c r="A411">
        <f t="shared" si="3"/>
        <v>189</v>
      </c>
      <c r="B411" s="430" t="s">
        <v>1428</v>
      </c>
      <c r="C411" s="445">
        <v>29678</v>
      </c>
      <c r="D411" s="447" t="s">
        <v>1264</v>
      </c>
      <c r="E411" s="447"/>
      <c r="F411" s="447" t="s">
        <v>1265</v>
      </c>
      <c r="G411" s="448" t="s">
        <v>1409</v>
      </c>
    </row>
    <row r="413" spans="1:7" ht="18">
      <c r="F413" s="443" t="s">
        <v>3019</v>
      </c>
    </row>
    <row r="414" spans="1:7" ht="18">
      <c r="F414" s="443" t="s">
        <v>1435</v>
      </c>
    </row>
    <row r="415" spans="1:7" ht="17.399999999999999">
      <c r="F415" s="442" t="s">
        <v>1436</v>
      </c>
    </row>
    <row r="416" spans="1:7" ht="18">
      <c r="F416" s="443"/>
    </row>
    <row r="417" spans="6:6" ht="18">
      <c r="F417" s="443"/>
    </row>
    <row r="418" spans="6:6" ht="18">
      <c r="F418" s="443"/>
    </row>
    <row r="419" spans="6:6" ht="18">
      <c r="F419" s="443"/>
    </row>
    <row r="420" spans="6:6" ht="17.399999999999999">
      <c r="F420" s="442" t="s">
        <v>223</v>
      </c>
    </row>
  </sheetData>
  <mergeCells count="4">
    <mergeCell ref="A5:G5"/>
    <mergeCell ref="A6:G6"/>
    <mergeCell ref="A8:G8"/>
    <mergeCell ref="A1:G1"/>
  </mergeCells>
  <printOptions horizontalCentered="1"/>
  <pageMargins left="0.51181102362204722" right="0.31496062992125984" top="0.55118110236220474" bottom="0.55118110236220474" header="0.31496062992125984" footer="0.31496062992125984"/>
  <pageSetup paperSize="9" orientation="portrait"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10" workbookViewId="0">
      <selection activeCell="F14" sqref="F14"/>
    </sheetView>
  </sheetViews>
  <sheetFormatPr defaultColWidth="9.109375" defaultRowHeight="18"/>
  <cols>
    <col min="1" max="1" width="9.109375" style="7"/>
    <col min="2" max="2" width="33.33203125" style="7" customWidth="1"/>
    <col min="3" max="3" width="47.33203125" style="7" customWidth="1"/>
    <col min="4" max="6" width="13.6640625" style="432" customWidth="1"/>
    <col min="7" max="7" width="27.6640625" style="64" customWidth="1"/>
    <col min="8" max="16" width="9.109375" style="27"/>
    <col min="17" max="16384" width="9.109375" style="7"/>
  </cols>
  <sheetData>
    <row r="1" spans="1:13">
      <c r="A1" s="517" t="s">
        <v>1222</v>
      </c>
      <c r="B1" s="517"/>
      <c r="C1" s="517"/>
    </row>
    <row r="2" spans="1:13">
      <c r="A2" s="7" t="s">
        <v>1223</v>
      </c>
    </row>
    <row r="3" spans="1:13">
      <c r="A3" s="8" t="s">
        <v>1224</v>
      </c>
    </row>
    <row r="4" spans="1:13">
      <c r="A4" s="8"/>
    </row>
    <row r="5" spans="1:13">
      <c r="A5" s="517" t="s">
        <v>261</v>
      </c>
      <c r="B5" s="517"/>
      <c r="C5" s="517"/>
    </row>
    <row r="6" spans="1:13" ht="35.25" customHeight="1">
      <c r="A6" s="518" t="s">
        <v>3002</v>
      </c>
      <c r="B6" s="518"/>
      <c r="C6" s="518"/>
    </row>
    <row r="7" spans="1:13">
      <c r="A7" s="27"/>
      <c r="B7" s="27"/>
      <c r="C7" s="27"/>
      <c r="H7" s="56"/>
      <c r="I7" s="56"/>
      <c r="J7" s="56"/>
      <c r="K7" s="56"/>
      <c r="L7" s="56"/>
      <c r="M7" s="56"/>
    </row>
    <row r="8" spans="1:13">
      <c r="A8" s="519" t="s">
        <v>1433</v>
      </c>
      <c r="B8" s="519"/>
      <c r="C8" s="519"/>
      <c r="H8" s="30"/>
    </row>
    <row r="10" spans="1:13" ht="54">
      <c r="A10" s="13" t="s">
        <v>1260</v>
      </c>
      <c r="B10" s="13" t="s">
        <v>238</v>
      </c>
      <c r="C10" s="31" t="s">
        <v>1434</v>
      </c>
      <c r="D10" s="438" t="s">
        <v>3014</v>
      </c>
      <c r="E10" s="438" t="s">
        <v>3016</v>
      </c>
      <c r="F10" s="438" t="s">
        <v>3015</v>
      </c>
    </row>
    <row r="11" spans="1:13" ht="33" customHeight="1">
      <c r="A11" s="28">
        <v>1</v>
      </c>
      <c r="B11" s="13" t="s">
        <v>249</v>
      </c>
      <c r="C11" s="237">
        <f>D11/(E11+F11)</f>
        <v>15.785972910586517</v>
      </c>
      <c r="D11" s="13">
        <f>'Bieu 20 A'!C12</f>
        <v>1309</v>
      </c>
      <c r="E11" s="13">
        <f>'Bieu 20 A'!D52</f>
        <v>73.3</v>
      </c>
      <c r="F11" s="439">
        <f>33*(E11/$E$15)</f>
        <v>9.621718377088305</v>
      </c>
    </row>
    <row r="12" spans="1:13" ht="33" customHeight="1">
      <c r="A12" s="28">
        <v>2</v>
      </c>
      <c r="B12" s="13" t="s">
        <v>250</v>
      </c>
      <c r="C12" s="237">
        <f>D12/(E12+F12)</f>
        <v>1.3890898131404461</v>
      </c>
      <c r="D12" s="13">
        <f>'Bieu 20 A'!C17</f>
        <v>11</v>
      </c>
      <c r="E12" s="13">
        <f>'Bieu 20 A'!D54</f>
        <v>7</v>
      </c>
      <c r="F12" s="439">
        <f t="shared" ref="F12:F14" si="0">33*(E12/$E$15)</f>
        <v>0.9188544152744631</v>
      </c>
    </row>
    <row r="13" spans="1:13" ht="33" customHeight="1">
      <c r="A13" s="28">
        <v>3</v>
      </c>
      <c r="B13" s="13" t="s">
        <v>251</v>
      </c>
      <c r="C13" s="237">
        <f>D13/(E13+F13)</f>
        <v>5.8040885353593294</v>
      </c>
      <c r="D13" s="13">
        <f>'Bieu 20 A'!C19</f>
        <v>652</v>
      </c>
      <c r="E13" s="13">
        <f>'Bieu 20 A'!D56</f>
        <v>99.3</v>
      </c>
      <c r="F13" s="439">
        <f t="shared" si="0"/>
        <v>13.034606205250597</v>
      </c>
    </row>
    <row r="14" spans="1:13" ht="33" customHeight="1">
      <c r="A14" s="28">
        <v>4</v>
      </c>
      <c r="B14" s="13" t="s">
        <v>253</v>
      </c>
      <c r="C14" s="237">
        <f>D14/(E14+F14)</f>
        <v>36.848342207021382</v>
      </c>
      <c r="D14" s="13">
        <f>'Bieu 20 A'!C29</f>
        <v>2993</v>
      </c>
      <c r="E14" s="13">
        <f>'Bieu 20 A'!D58</f>
        <v>71.8</v>
      </c>
      <c r="F14" s="439">
        <f>33*(E14/$E$15)</f>
        <v>9.4248210023866346</v>
      </c>
    </row>
    <row r="15" spans="1:13">
      <c r="D15" s="437">
        <f t="shared" ref="D15" si="1">SUM(D11:D14)</f>
        <v>4965</v>
      </c>
      <c r="E15" s="437">
        <f>SUM(E11:E14)</f>
        <v>251.39999999999998</v>
      </c>
      <c r="F15" s="437">
        <f>SUM(F11:F14)</f>
        <v>33</v>
      </c>
    </row>
    <row r="16" spans="1:13">
      <c r="C16" s="29" t="s">
        <v>3020</v>
      </c>
    </row>
    <row r="17" spans="3:3">
      <c r="C17" s="29" t="s">
        <v>1435</v>
      </c>
    </row>
    <row r="18" spans="3:3">
      <c r="C18" s="20" t="s">
        <v>1436</v>
      </c>
    </row>
    <row r="19" spans="3:3">
      <c r="C19" s="29"/>
    </row>
    <row r="20" spans="3:3">
      <c r="C20" s="29"/>
    </row>
    <row r="21" spans="3:3">
      <c r="C21" s="29"/>
    </row>
    <row r="22" spans="3:3">
      <c r="C22" s="29"/>
    </row>
    <row r="23" spans="3:3">
      <c r="C23" s="20" t="s">
        <v>223</v>
      </c>
    </row>
  </sheetData>
  <mergeCells count="4">
    <mergeCell ref="A1:C1"/>
    <mergeCell ref="A5:C5"/>
    <mergeCell ref="A6:C6"/>
    <mergeCell ref="A8:C8"/>
  </mergeCells>
  <printOptions horizontalCentered="1"/>
  <pageMargins left="0.51181102362204722" right="0.31496062992125984" top="0.35433070866141736"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14" workbookViewId="0">
      <selection activeCell="B46" sqref="B46"/>
    </sheetView>
  </sheetViews>
  <sheetFormatPr defaultColWidth="9.109375" defaultRowHeight="18"/>
  <cols>
    <col min="1" max="1" width="6.33203125" style="7" customWidth="1"/>
    <col min="2" max="2" width="32" style="7" customWidth="1"/>
    <col min="3" max="3" width="18.44140625" style="7" bestFit="1" customWidth="1"/>
    <col min="4" max="5" width="15.88671875" style="7" customWidth="1"/>
    <col min="6" max="16384" width="9.109375" style="7"/>
  </cols>
  <sheetData>
    <row r="1" spans="1:5">
      <c r="A1" s="507" t="s">
        <v>1438</v>
      </c>
      <c r="B1" s="507"/>
      <c r="C1" s="507"/>
      <c r="D1" s="507"/>
      <c r="E1" s="507"/>
    </row>
    <row r="2" spans="1:5">
      <c r="A2" s="7" t="s">
        <v>1223</v>
      </c>
    </row>
    <row r="3" spans="1:5">
      <c r="A3" s="8" t="s">
        <v>1224</v>
      </c>
    </row>
    <row r="4" spans="1:5">
      <c r="A4" s="8"/>
    </row>
    <row r="5" spans="1:5">
      <c r="A5" s="507" t="s">
        <v>261</v>
      </c>
      <c r="B5" s="507"/>
      <c r="C5" s="507"/>
      <c r="D5" s="507"/>
      <c r="E5" s="507"/>
    </row>
    <row r="6" spans="1:5">
      <c r="A6" s="507" t="s">
        <v>1583</v>
      </c>
      <c r="B6" s="507"/>
      <c r="C6" s="507"/>
      <c r="D6" s="507"/>
      <c r="E6" s="507"/>
    </row>
    <row r="8" spans="1:5" ht="72">
      <c r="A8" s="32" t="s">
        <v>1439</v>
      </c>
      <c r="B8" s="32" t="s">
        <v>1226</v>
      </c>
      <c r="C8" s="32" t="s">
        <v>1440</v>
      </c>
      <c r="D8" s="10" t="s">
        <v>1584</v>
      </c>
      <c r="E8" s="10" t="s">
        <v>1441</v>
      </c>
    </row>
    <row r="9" spans="1:5" ht="34.799999999999997">
      <c r="A9" s="32" t="s">
        <v>235</v>
      </c>
      <c r="B9" s="34" t="s">
        <v>1442</v>
      </c>
      <c r="C9" s="32"/>
      <c r="D9" s="9"/>
      <c r="E9" s="10"/>
    </row>
    <row r="10" spans="1:5">
      <c r="A10" s="32">
        <v>1</v>
      </c>
      <c r="B10" s="34" t="s">
        <v>240</v>
      </c>
      <c r="C10" s="10" t="s">
        <v>1456</v>
      </c>
      <c r="D10" s="9">
        <v>0</v>
      </c>
      <c r="E10" s="10"/>
    </row>
    <row r="11" spans="1:5">
      <c r="A11" s="32">
        <v>2</v>
      </c>
      <c r="B11" s="34" t="s">
        <v>1443</v>
      </c>
      <c r="C11" s="32"/>
      <c r="D11" s="9"/>
      <c r="E11" s="10"/>
    </row>
    <row r="12" spans="1:5">
      <c r="A12" s="32"/>
      <c r="B12" s="34" t="s">
        <v>238</v>
      </c>
      <c r="C12" s="32"/>
      <c r="D12" s="9"/>
      <c r="E12" s="10"/>
    </row>
    <row r="13" spans="1:5" s="424" customFormat="1" ht="31.2">
      <c r="A13" s="431"/>
      <c r="B13" s="75" t="s">
        <v>1556</v>
      </c>
      <c r="C13" s="77" t="s">
        <v>1456</v>
      </c>
      <c r="D13" s="431">
        <v>20</v>
      </c>
      <c r="E13" s="431">
        <v>40</v>
      </c>
    </row>
    <row r="14" spans="1:5" s="424" customFormat="1" ht="31.2">
      <c r="A14" s="431"/>
      <c r="B14" s="75" t="s">
        <v>1557</v>
      </c>
      <c r="C14" s="77" t="s">
        <v>1456</v>
      </c>
      <c r="D14" s="431">
        <v>16</v>
      </c>
      <c r="E14" s="431">
        <v>32</v>
      </c>
    </row>
    <row r="15" spans="1:5">
      <c r="A15" s="32">
        <v>3</v>
      </c>
      <c r="B15" s="33" t="s">
        <v>237</v>
      </c>
      <c r="C15" s="32"/>
      <c r="D15" s="9"/>
      <c r="E15" s="10"/>
    </row>
    <row r="16" spans="1:5">
      <c r="A16" s="32"/>
      <c r="B16" s="33" t="s">
        <v>238</v>
      </c>
      <c r="C16" s="32"/>
      <c r="D16" s="9"/>
      <c r="E16" s="10"/>
    </row>
    <row r="17" spans="1:5">
      <c r="A17" s="11" t="s">
        <v>1238</v>
      </c>
      <c r="B17" s="14" t="s">
        <v>249</v>
      </c>
      <c r="C17" s="10" t="s">
        <v>1456</v>
      </c>
      <c r="D17" s="53">
        <f>SUM(D18:D22)/5</f>
        <v>15.707599999999999</v>
      </c>
      <c r="E17" s="32">
        <f>D17*4</f>
        <v>62.830399999999997</v>
      </c>
    </row>
    <row r="18" spans="1:5" hidden="1">
      <c r="A18" s="15"/>
      <c r="B18" s="16" t="s">
        <v>72</v>
      </c>
      <c r="C18" s="22"/>
      <c r="D18" s="10">
        <v>15.836000000000002</v>
      </c>
      <c r="E18" s="10">
        <f t="shared" ref="E18:E39" si="0">D18*4</f>
        <v>63.344000000000008</v>
      </c>
    </row>
    <row r="19" spans="1:5" ht="36" hidden="1">
      <c r="A19" s="15"/>
      <c r="B19" s="16" t="s">
        <v>1239</v>
      </c>
      <c r="C19" s="22"/>
      <c r="D19" s="10">
        <v>15.622</v>
      </c>
      <c r="E19" s="10">
        <f t="shared" si="0"/>
        <v>62.488</v>
      </c>
    </row>
    <row r="20" spans="1:5" hidden="1">
      <c r="A20" s="15"/>
      <c r="B20" s="16" t="s">
        <v>57</v>
      </c>
      <c r="C20" s="22"/>
      <c r="D20" s="10">
        <v>15.622</v>
      </c>
      <c r="E20" s="10">
        <f t="shared" si="0"/>
        <v>62.488</v>
      </c>
    </row>
    <row r="21" spans="1:5" hidden="1">
      <c r="A21" s="15"/>
      <c r="B21" s="16" t="s">
        <v>68</v>
      </c>
      <c r="C21" s="22"/>
      <c r="D21" s="10">
        <v>15.408000000000001</v>
      </c>
      <c r="E21" s="10">
        <f t="shared" si="0"/>
        <v>61.632000000000005</v>
      </c>
    </row>
    <row r="22" spans="1:5" hidden="1">
      <c r="A22" s="15"/>
      <c r="B22" s="16" t="s">
        <v>70</v>
      </c>
      <c r="C22" s="22"/>
      <c r="D22" s="10">
        <v>16.05</v>
      </c>
      <c r="E22" s="10">
        <f t="shared" si="0"/>
        <v>64.2</v>
      </c>
    </row>
    <row r="23" spans="1:5">
      <c r="A23" s="11" t="s">
        <v>1240</v>
      </c>
      <c r="B23" s="14" t="s">
        <v>250</v>
      </c>
      <c r="C23" s="10" t="s">
        <v>1456</v>
      </c>
      <c r="D23" s="32">
        <f>D24</f>
        <v>18.082999999999998</v>
      </c>
      <c r="E23" s="32">
        <f t="shared" si="0"/>
        <v>72.331999999999994</v>
      </c>
    </row>
    <row r="24" spans="1:5" hidden="1">
      <c r="A24" s="15"/>
      <c r="B24" s="17" t="s">
        <v>43</v>
      </c>
      <c r="C24" s="22"/>
      <c r="D24" s="10">
        <f>16.9*1.07</f>
        <v>18.082999999999998</v>
      </c>
      <c r="E24" s="10">
        <f t="shared" si="0"/>
        <v>72.331999999999994</v>
      </c>
    </row>
    <row r="25" spans="1:5">
      <c r="A25" s="11" t="s">
        <v>1241</v>
      </c>
      <c r="B25" s="14" t="s">
        <v>251</v>
      </c>
      <c r="C25" s="10" t="s">
        <v>1456</v>
      </c>
      <c r="D25" s="32">
        <f>SUM(D26:D35)/5</f>
        <v>17.012999999999998</v>
      </c>
      <c r="E25" s="32">
        <f t="shared" si="0"/>
        <v>68.051999999999992</v>
      </c>
    </row>
    <row r="26" spans="1:5" ht="36" hidden="1">
      <c r="A26" s="15"/>
      <c r="B26" s="16" t="s">
        <v>1242</v>
      </c>
      <c r="C26" s="22"/>
      <c r="D26" s="10">
        <v>15.836000000000002</v>
      </c>
      <c r="E26" s="10">
        <f t="shared" si="0"/>
        <v>63.344000000000008</v>
      </c>
    </row>
    <row r="27" spans="1:5" ht="36" hidden="1">
      <c r="A27" s="15"/>
      <c r="B27" s="16" t="s">
        <v>1243</v>
      </c>
      <c r="C27" s="22"/>
      <c r="D27" s="10">
        <v>17.12</v>
      </c>
      <c r="E27" s="10">
        <f t="shared" si="0"/>
        <v>68.48</v>
      </c>
    </row>
    <row r="28" spans="1:5" ht="36" hidden="1">
      <c r="A28" s="15"/>
      <c r="B28" s="16" t="s">
        <v>1244</v>
      </c>
      <c r="C28" s="22"/>
      <c r="D28" s="10">
        <v>0</v>
      </c>
      <c r="E28" s="10">
        <f t="shared" si="0"/>
        <v>0</v>
      </c>
    </row>
    <row r="29" spans="1:5" hidden="1">
      <c r="A29" s="15"/>
      <c r="B29" s="16" t="s">
        <v>16</v>
      </c>
      <c r="C29" s="22"/>
      <c r="D29" s="10">
        <v>0</v>
      </c>
      <c r="E29" s="10">
        <f t="shared" si="0"/>
        <v>0</v>
      </c>
    </row>
    <row r="30" spans="1:5" hidden="1">
      <c r="A30" s="15"/>
      <c r="B30" s="16" t="s">
        <v>141</v>
      </c>
      <c r="C30" s="22"/>
      <c r="D30" s="10">
        <v>18.725000000000001</v>
      </c>
      <c r="E30" s="10">
        <f t="shared" si="0"/>
        <v>74.900000000000006</v>
      </c>
    </row>
    <row r="31" spans="1:5" hidden="1">
      <c r="A31" s="15"/>
      <c r="B31" s="16" t="s">
        <v>92</v>
      </c>
      <c r="C31" s="22"/>
      <c r="D31" s="10">
        <v>0</v>
      </c>
      <c r="E31" s="10">
        <f t="shared" si="0"/>
        <v>0</v>
      </c>
    </row>
    <row r="32" spans="1:5" ht="36" hidden="1">
      <c r="A32" s="11"/>
      <c r="B32" s="16" t="s">
        <v>1245</v>
      </c>
      <c r="C32" s="22"/>
      <c r="D32" s="10">
        <v>16.585000000000001</v>
      </c>
      <c r="E32" s="10">
        <f t="shared" si="0"/>
        <v>66.34</v>
      </c>
    </row>
    <row r="33" spans="1:5" s="64" customFormat="1" hidden="1">
      <c r="A33" s="84"/>
      <c r="B33" s="85" t="s">
        <v>1246</v>
      </c>
      <c r="C33" s="86"/>
      <c r="D33" s="87">
        <v>0</v>
      </c>
      <c r="E33" s="87">
        <f t="shared" si="0"/>
        <v>0</v>
      </c>
    </row>
    <row r="34" spans="1:5" hidden="1">
      <c r="A34" s="11"/>
      <c r="B34" s="16" t="s">
        <v>1247</v>
      </c>
      <c r="C34" s="22"/>
      <c r="D34" s="10">
        <v>16.798999999999999</v>
      </c>
      <c r="E34" s="10">
        <f t="shared" si="0"/>
        <v>67.195999999999998</v>
      </c>
    </row>
    <row r="35" spans="1:5" ht="36" hidden="1">
      <c r="A35" s="11"/>
      <c r="B35" s="17" t="s">
        <v>1248</v>
      </c>
      <c r="C35" s="22"/>
      <c r="D35" s="10">
        <v>0</v>
      </c>
      <c r="E35" s="10">
        <f t="shared" si="0"/>
        <v>0</v>
      </c>
    </row>
    <row r="36" spans="1:5">
      <c r="A36" s="11" t="s">
        <v>1249</v>
      </c>
      <c r="B36" s="18" t="s">
        <v>253</v>
      </c>
      <c r="C36" s="10" t="s">
        <v>1456</v>
      </c>
      <c r="D36" s="53">
        <f>(D37+D38+D39)/3</f>
        <v>16.666666666666668</v>
      </c>
      <c r="E36" s="53">
        <f t="shared" si="0"/>
        <v>66.666666666666671</v>
      </c>
    </row>
    <row r="37" spans="1:5" hidden="1">
      <c r="A37" s="11"/>
      <c r="B37" s="16" t="s">
        <v>1</v>
      </c>
      <c r="C37" s="22"/>
      <c r="D37" s="10">
        <v>15.3</v>
      </c>
      <c r="E37" s="10">
        <f t="shared" si="0"/>
        <v>61.2</v>
      </c>
    </row>
    <row r="38" spans="1:5" hidden="1">
      <c r="A38" s="11"/>
      <c r="B38" s="16" t="s">
        <v>2</v>
      </c>
      <c r="C38" s="22"/>
      <c r="D38" s="10">
        <v>15.7</v>
      </c>
      <c r="E38" s="10">
        <f t="shared" si="0"/>
        <v>62.8</v>
      </c>
    </row>
    <row r="39" spans="1:5" hidden="1">
      <c r="A39" s="11"/>
      <c r="B39" s="16" t="s">
        <v>1250</v>
      </c>
      <c r="C39" s="22"/>
      <c r="D39" s="10">
        <v>19</v>
      </c>
      <c r="E39" s="10">
        <f t="shared" si="0"/>
        <v>76</v>
      </c>
    </row>
    <row r="40" spans="1:5" ht="36" hidden="1">
      <c r="A40" s="11"/>
      <c r="B40" s="16" t="s">
        <v>1251</v>
      </c>
      <c r="C40" s="22"/>
      <c r="D40" s="10"/>
      <c r="E40" s="10"/>
    </row>
    <row r="41" spans="1:5" s="8" customFormat="1" ht="17.399999999999999">
      <c r="A41" s="21" t="s">
        <v>236</v>
      </c>
      <c r="B41" s="21" t="s">
        <v>1444</v>
      </c>
      <c r="C41" s="21"/>
      <c r="D41" s="21"/>
      <c r="E41" s="21"/>
    </row>
    <row r="42" spans="1:5" s="8" customFormat="1" ht="17.399999999999999">
      <c r="A42" s="21" t="s">
        <v>1445</v>
      </c>
      <c r="B42" s="21" t="s">
        <v>1446</v>
      </c>
      <c r="C42" s="21"/>
      <c r="D42" s="21"/>
      <c r="E42" s="21"/>
    </row>
    <row r="43" spans="1:5">
      <c r="A43" s="13">
        <v>1</v>
      </c>
      <c r="B43" s="13" t="s">
        <v>237</v>
      </c>
      <c r="C43" s="13"/>
      <c r="D43" s="13"/>
      <c r="E43" s="13"/>
    </row>
    <row r="44" spans="1:5" s="8" customFormat="1" ht="17.399999999999999">
      <c r="A44" s="21" t="s">
        <v>1449</v>
      </c>
      <c r="B44" s="21" t="s">
        <v>1450</v>
      </c>
      <c r="C44" s="21"/>
      <c r="D44" s="21"/>
      <c r="E44" s="21"/>
    </row>
    <row r="45" spans="1:5">
      <c r="A45" s="13">
        <v>1</v>
      </c>
      <c r="B45" s="13" t="s">
        <v>1451</v>
      </c>
      <c r="C45" s="13" t="s">
        <v>1452</v>
      </c>
      <c r="D45" s="13"/>
      <c r="E45" s="13"/>
    </row>
    <row r="46" spans="1:5">
      <c r="A46" s="13">
        <v>2</v>
      </c>
      <c r="B46" s="13" t="s">
        <v>1453</v>
      </c>
      <c r="C46" s="13" t="s">
        <v>1452</v>
      </c>
      <c r="D46" s="21">
        <v>72.400000000000006</v>
      </c>
      <c r="E46" s="13"/>
    </row>
    <row r="47" spans="1:5" ht="36">
      <c r="A47" s="13">
        <v>3</v>
      </c>
      <c r="B47" s="16" t="s">
        <v>1454</v>
      </c>
      <c r="C47" s="13" t="s">
        <v>1452</v>
      </c>
      <c r="D47" s="21">
        <v>0</v>
      </c>
      <c r="E47" s="13"/>
    </row>
    <row r="48" spans="1:5">
      <c r="A48" s="13">
        <v>4</v>
      </c>
      <c r="B48" s="13" t="s">
        <v>1455</v>
      </c>
      <c r="C48" s="13" t="s">
        <v>1452</v>
      </c>
      <c r="D48" s="21">
        <v>0.94</v>
      </c>
      <c r="E48" s="13"/>
    </row>
    <row r="50" spans="3:5">
      <c r="C50" s="520" t="s">
        <v>1585</v>
      </c>
      <c r="D50" s="520"/>
      <c r="E50" s="520"/>
    </row>
    <row r="51" spans="3:5">
      <c r="C51" s="520" t="s">
        <v>1511</v>
      </c>
      <c r="D51" s="520"/>
      <c r="E51" s="520"/>
    </row>
    <row r="52" spans="3:5">
      <c r="C52" s="507" t="s">
        <v>1436</v>
      </c>
      <c r="D52" s="507"/>
      <c r="E52" s="507"/>
    </row>
    <row r="56" spans="3:5">
      <c r="C56" s="507" t="s">
        <v>223</v>
      </c>
      <c r="D56" s="507"/>
      <c r="E56" s="507"/>
    </row>
  </sheetData>
  <mergeCells count="7">
    <mergeCell ref="C52:E52"/>
    <mergeCell ref="C56:E56"/>
    <mergeCell ref="A1:E1"/>
    <mergeCell ref="A5:E5"/>
    <mergeCell ref="A6:E6"/>
    <mergeCell ref="C50:E50"/>
    <mergeCell ref="C51:E51"/>
  </mergeCells>
  <printOptions horizontalCentered="1"/>
  <pageMargins left="0.51181102362204722" right="0.5118110236220472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C11" sqref="C11"/>
    </sheetView>
  </sheetViews>
  <sheetFormatPr defaultRowHeight="14.4"/>
  <cols>
    <col min="1" max="1" width="5.5546875" style="103" customWidth="1"/>
    <col min="2" max="2" width="14.33203125" style="103" customWidth="1"/>
    <col min="3" max="3" width="9.44140625" style="103" customWidth="1"/>
    <col min="4" max="4" width="14.33203125" style="103" customWidth="1"/>
    <col min="5" max="5" width="12.6640625" style="103" bestFit="1" customWidth="1"/>
    <col min="6" max="6" width="10.88671875" style="103" customWidth="1"/>
    <col min="7" max="7" width="22" style="103" customWidth="1"/>
    <col min="8" max="16384" width="8.88671875" style="103"/>
  </cols>
  <sheetData>
    <row r="1" spans="1:11" s="101" customFormat="1" ht="16.8">
      <c r="A1" s="467" t="s">
        <v>260</v>
      </c>
      <c r="B1" s="467"/>
      <c r="C1" s="467"/>
      <c r="D1" s="467"/>
      <c r="E1" s="467"/>
      <c r="F1" s="467"/>
      <c r="G1" s="467"/>
      <c r="H1" s="100"/>
      <c r="I1" s="100"/>
      <c r="J1" s="100"/>
      <c r="K1" s="100"/>
    </row>
    <row r="2" spans="1:11" ht="18">
      <c r="A2" s="102" t="s">
        <v>1223</v>
      </c>
    </row>
    <row r="3" spans="1:11" ht="17.399999999999999">
      <c r="A3" s="104" t="s">
        <v>1224</v>
      </c>
    </row>
    <row r="4" spans="1:11" ht="18">
      <c r="A4" s="102"/>
    </row>
    <row r="5" spans="1:11" s="101" customFormat="1" ht="16.8">
      <c r="A5" s="467" t="s">
        <v>261</v>
      </c>
      <c r="B5" s="467"/>
      <c r="C5" s="467"/>
      <c r="D5" s="467"/>
      <c r="E5" s="467"/>
      <c r="F5" s="467"/>
      <c r="G5" s="467"/>
      <c r="H5" s="100"/>
      <c r="I5" s="100"/>
      <c r="J5" s="100"/>
      <c r="K5" s="100"/>
    </row>
    <row r="6" spans="1:11" s="101" customFormat="1" ht="16.8">
      <c r="A6" s="467" t="s">
        <v>262</v>
      </c>
      <c r="B6" s="467"/>
      <c r="C6" s="467"/>
      <c r="D6" s="467"/>
      <c r="E6" s="467"/>
      <c r="F6" s="467"/>
      <c r="G6" s="467"/>
      <c r="H6" s="100"/>
      <c r="I6" s="100"/>
      <c r="J6" s="100"/>
      <c r="K6" s="100"/>
    </row>
    <row r="7" spans="1:11" s="101" customFormat="1" ht="16.8">
      <c r="A7" s="469" t="s">
        <v>1562</v>
      </c>
      <c r="B7" s="469"/>
      <c r="C7" s="469"/>
      <c r="D7" s="469"/>
      <c r="E7" s="469"/>
      <c r="F7" s="469"/>
      <c r="G7" s="469"/>
      <c r="H7" s="105"/>
      <c r="I7" s="105"/>
      <c r="J7" s="105"/>
      <c r="K7" s="105"/>
    </row>
    <row r="9" spans="1:11" ht="62.25" customHeight="1">
      <c r="A9" s="468" t="s">
        <v>0</v>
      </c>
      <c r="B9" s="468" t="s">
        <v>238</v>
      </c>
      <c r="C9" s="468" t="s">
        <v>254</v>
      </c>
      <c r="D9" s="468" t="s">
        <v>255</v>
      </c>
      <c r="E9" s="468"/>
      <c r="F9" s="468"/>
      <c r="G9" s="106" t="s">
        <v>256</v>
      </c>
    </row>
    <row r="10" spans="1:11" ht="29.25" customHeight="1">
      <c r="A10" s="468"/>
      <c r="B10" s="468"/>
      <c r="C10" s="468"/>
      <c r="D10" s="107" t="s">
        <v>257</v>
      </c>
      <c r="E10" s="107" t="s">
        <v>258</v>
      </c>
      <c r="F10" s="107" t="s">
        <v>259</v>
      </c>
      <c r="G10" s="108"/>
    </row>
    <row r="11" spans="1:11" ht="40.5" customHeight="1">
      <c r="A11" s="109"/>
      <c r="B11" s="107" t="s">
        <v>245</v>
      </c>
      <c r="C11" s="109">
        <f>SUM(C12:C18)</f>
        <v>851</v>
      </c>
      <c r="D11" s="110">
        <v>0.6</v>
      </c>
      <c r="E11" s="110">
        <v>6</v>
      </c>
      <c r="F11" s="110">
        <v>45.6</v>
      </c>
      <c r="G11" s="109"/>
    </row>
    <row r="12" spans="1:11" ht="40.5" customHeight="1">
      <c r="A12" s="109">
        <v>1</v>
      </c>
      <c r="B12" s="111" t="s">
        <v>246</v>
      </c>
      <c r="C12" s="109"/>
      <c r="D12" s="110"/>
      <c r="E12" s="110"/>
      <c r="F12" s="110"/>
      <c r="G12" s="109"/>
    </row>
    <row r="13" spans="1:11" ht="40.5" customHeight="1">
      <c r="A13" s="109">
        <v>2</v>
      </c>
      <c r="B13" s="111" t="s">
        <v>247</v>
      </c>
      <c r="C13" s="109"/>
      <c r="D13" s="110"/>
      <c r="E13" s="110"/>
      <c r="F13" s="110"/>
      <c r="G13" s="109"/>
    </row>
    <row r="14" spans="1:11" ht="40.5" customHeight="1">
      <c r="A14" s="109">
        <v>3</v>
      </c>
      <c r="B14" s="111" t="s">
        <v>249</v>
      </c>
      <c r="C14" s="109">
        <v>245</v>
      </c>
      <c r="D14" s="110"/>
      <c r="E14" s="110">
        <v>4.5</v>
      </c>
      <c r="F14" s="110">
        <v>36.799999999999997</v>
      </c>
      <c r="G14" s="112">
        <v>0.84079999999999999</v>
      </c>
    </row>
    <row r="15" spans="1:11" ht="40.5" customHeight="1">
      <c r="A15" s="109">
        <v>4</v>
      </c>
      <c r="B15" s="111" t="s">
        <v>250</v>
      </c>
      <c r="C15" s="109">
        <v>5</v>
      </c>
      <c r="D15" s="110"/>
      <c r="E15" s="110"/>
      <c r="F15" s="110">
        <v>80</v>
      </c>
      <c r="G15" s="112">
        <v>0.88239999999999996</v>
      </c>
    </row>
    <row r="16" spans="1:11" ht="40.5" customHeight="1">
      <c r="A16" s="109">
        <v>5</v>
      </c>
      <c r="B16" s="111" t="s">
        <v>251</v>
      </c>
      <c r="C16" s="109">
        <v>322</v>
      </c>
      <c r="D16" s="110"/>
      <c r="E16" s="110">
        <v>4</v>
      </c>
      <c r="F16" s="110">
        <v>55.9</v>
      </c>
      <c r="G16" s="112">
        <v>0.9375</v>
      </c>
    </row>
    <row r="17" spans="1:7" ht="40.5" customHeight="1">
      <c r="A17" s="109">
        <v>6</v>
      </c>
      <c r="B17" s="111" t="s">
        <v>252</v>
      </c>
      <c r="C17" s="109"/>
      <c r="D17" s="110"/>
      <c r="E17" s="110"/>
      <c r="F17" s="110"/>
      <c r="G17" s="109"/>
    </row>
    <row r="18" spans="1:7" ht="40.5" customHeight="1">
      <c r="A18" s="109">
        <v>7</v>
      </c>
      <c r="B18" s="111" t="s">
        <v>253</v>
      </c>
      <c r="C18" s="109">
        <v>279</v>
      </c>
      <c r="D18" s="110">
        <v>1.8</v>
      </c>
      <c r="E18" s="110">
        <v>9.6999999999999993</v>
      </c>
      <c r="F18" s="110">
        <v>40.799999999999997</v>
      </c>
      <c r="G18" s="112">
        <v>0.92720000000000002</v>
      </c>
    </row>
  </sheetData>
  <mergeCells count="8">
    <mergeCell ref="A1:G1"/>
    <mergeCell ref="A5:G5"/>
    <mergeCell ref="A6:G6"/>
    <mergeCell ref="A9:A10"/>
    <mergeCell ref="B9:B10"/>
    <mergeCell ref="C9:C10"/>
    <mergeCell ref="D9:F9"/>
    <mergeCell ref="A7:G7"/>
  </mergeCells>
  <pageMargins left="0.45" right="0.2" top="0.5" bottom="0.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2"/>
  <sheetViews>
    <sheetView topLeftCell="A876" workbookViewId="0">
      <selection activeCell="C884" sqref="C884"/>
    </sheetView>
  </sheetViews>
  <sheetFormatPr defaultRowHeight="15.6"/>
  <cols>
    <col min="1" max="1" width="7" style="188" customWidth="1"/>
    <col min="2" max="2" width="25.33203125" style="189" customWidth="1"/>
    <col min="3" max="3" width="64.77734375" style="296" customWidth="1"/>
    <col min="4" max="4" width="8.5546875" style="118" customWidth="1"/>
    <col min="5" max="5" width="10.77734375" style="317" customWidth="1"/>
    <col min="6" max="6" width="24.44140625" style="262" customWidth="1"/>
    <col min="7" max="256" width="8.88671875" style="118"/>
    <col min="257" max="257" width="7" style="118" customWidth="1"/>
    <col min="258" max="258" width="25.33203125" style="118" customWidth="1"/>
    <col min="259" max="259" width="50.88671875" style="118" customWidth="1"/>
    <col min="260" max="260" width="8.5546875" style="118" customWidth="1"/>
    <col min="261" max="261" width="22" style="118" customWidth="1"/>
    <col min="262" max="262" width="24.44140625" style="118" customWidth="1"/>
    <col min="263" max="512" width="8.88671875" style="118"/>
    <col min="513" max="513" width="7" style="118" customWidth="1"/>
    <col min="514" max="514" width="25.33203125" style="118" customWidth="1"/>
    <col min="515" max="515" width="50.88671875" style="118" customWidth="1"/>
    <col min="516" max="516" width="8.5546875" style="118" customWidth="1"/>
    <col min="517" max="517" width="22" style="118" customWidth="1"/>
    <col min="518" max="518" width="24.44140625" style="118" customWidth="1"/>
    <col min="519" max="768" width="8.88671875" style="118"/>
    <col min="769" max="769" width="7" style="118" customWidth="1"/>
    <col min="770" max="770" width="25.33203125" style="118" customWidth="1"/>
    <col min="771" max="771" width="50.88671875" style="118" customWidth="1"/>
    <col min="772" max="772" width="8.5546875" style="118" customWidth="1"/>
    <col min="773" max="773" width="22" style="118" customWidth="1"/>
    <col min="774" max="774" width="24.44140625" style="118" customWidth="1"/>
    <col min="775" max="1024" width="8.88671875" style="118"/>
    <col min="1025" max="1025" width="7" style="118" customWidth="1"/>
    <col min="1026" max="1026" width="25.33203125" style="118" customWidth="1"/>
    <col min="1027" max="1027" width="50.88671875" style="118" customWidth="1"/>
    <col min="1028" max="1028" width="8.5546875" style="118" customWidth="1"/>
    <col min="1029" max="1029" width="22" style="118" customWidth="1"/>
    <col min="1030" max="1030" width="24.44140625" style="118" customWidth="1"/>
    <col min="1031" max="1280" width="8.88671875" style="118"/>
    <col min="1281" max="1281" width="7" style="118" customWidth="1"/>
    <col min="1282" max="1282" width="25.33203125" style="118" customWidth="1"/>
    <col min="1283" max="1283" width="50.88671875" style="118" customWidth="1"/>
    <col min="1284" max="1284" width="8.5546875" style="118" customWidth="1"/>
    <col min="1285" max="1285" width="22" style="118" customWidth="1"/>
    <col min="1286" max="1286" width="24.44140625" style="118" customWidth="1"/>
    <col min="1287" max="1536" width="8.88671875" style="118"/>
    <col min="1537" max="1537" width="7" style="118" customWidth="1"/>
    <col min="1538" max="1538" width="25.33203125" style="118" customWidth="1"/>
    <col min="1539" max="1539" width="50.88671875" style="118" customWidth="1"/>
    <col min="1540" max="1540" width="8.5546875" style="118" customWidth="1"/>
    <col min="1541" max="1541" width="22" style="118" customWidth="1"/>
    <col min="1542" max="1542" width="24.44140625" style="118" customWidth="1"/>
    <col min="1543" max="1792" width="8.88671875" style="118"/>
    <col min="1793" max="1793" width="7" style="118" customWidth="1"/>
    <col min="1794" max="1794" width="25.33203125" style="118" customWidth="1"/>
    <col min="1795" max="1795" width="50.88671875" style="118" customWidth="1"/>
    <col min="1796" max="1796" width="8.5546875" style="118" customWidth="1"/>
    <col min="1797" max="1797" width="22" style="118" customWidth="1"/>
    <col min="1798" max="1798" width="24.44140625" style="118" customWidth="1"/>
    <col min="1799" max="2048" width="8.88671875" style="118"/>
    <col min="2049" max="2049" width="7" style="118" customWidth="1"/>
    <col min="2050" max="2050" width="25.33203125" style="118" customWidth="1"/>
    <col min="2051" max="2051" width="50.88671875" style="118" customWidth="1"/>
    <col min="2052" max="2052" width="8.5546875" style="118" customWidth="1"/>
    <col min="2053" max="2053" width="22" style="118" customWidth="1"/>
    <col min="2054" max="2054" width="24.44140625" style="118" customWidth="1"/>
    <col min="2055" max="2304" width="8.88671875" style="118"/>
    <col min="2305" max="2305" width="7" style="118" customWidth="1"/>
    <col min="2306" max="2306" width="25.33203125" style="118" customWidth="1"/>
    <col min="2307" max="2307" width="50.88671875" style="118" customWidth="1"/>
    <col min="2308" max="2308" width="8.5546875" style="118" customWidth="1"/>
    <col min="2309" max="2309" width="22" style="118" customWidth="1"/>
    <col min="2310" max="2310" width="24.44140625" style="118" customWidth="1"/>
    <col min="2311" max="2560" width="8.88671875" style="118"/>
    <col min="2561" max="2561" width="7" style="118" customWidth="1"/>
    <col min="2562" max="2562" width="25.33203125" style="118" customWidth="1"/>
    <col min="2563" max="2563" width="50.88671875" style="118" customWidth="1"/>
    <col min="2564" max="2564" width="8.5546875" style="118" customWidth="1"/>
    <col min="2565" max="2565" width="22" style="118" customWidth="1"/>
    <col min="2566" max="2566" width="24.44140625" style="118" customWidth="1"/>
    <col min="2567" max="2816" width="8.88671875" style="118"/>
    <col min="2817" max="2817" width="7" style="118" customWidth="1"/>
    <col min="2818" max="2818" width="25.33203125" style="118" customWidth="1"/>
    <col min="2819" max="2819" width="50.88671875" style="118" customWidth="1"/>
    <col min="2820" max="2820" width="8.5546875" style="118" customWidth="1"/>
    <col min="2821" max="2821" width="22" style="118" customWidth="1"/>
    <col min="2822" max="2822" width="24.44140625" style="118" customWidth="1"/>
    <col min="2823" max="3072" width="8.88671875" style="118"/>
    <col min="3073" max="3073" width="7" style="118" customWidth="1"/>
    <col min="3074" max="3074" width="25.33203125" style="118" customWidth="1"/>
    <col min="3075" max="3075" width="50.88671875" style="118" customWidth="1"/>
    <col min="3076" max="3076" width="8.5546875" style="118" customWidth="1"/>
    <col min="3077" max="3077" width="22" style="118" customWidth="1"/>
    <col min="3078" max="3078" width="24.44140625" style="118" customWidth="1"/>
    <col min="3079" max="3328" width="8.88671875" style="118"/>
    <col min="3329" max="3329" width="7" style="118" customWidth="1"/>
    <col min="3330" max="3330" width="25.33203125" style="118" customWidth="1"/>
    <col min="3331" max="3331" width="50.88671875" style="118" customWidth="1"/>
    <col min="3332" max="3332" width="8.5546875" style="118" customWidth="1"/>
    <col min="3333" max="3333" width="22" style="118" customWidth="1"/>
    <col min="3334" max="3334" width="24.44140625" style="118" customWidth="1"/>
    <col min="3335" max="3584" width="8.88671875" style="118"/>
    <col min="3585" max="3585" width="7" style="118" customWidth="1"/>
    <col min="3586" max="3586" width="25.33203125" style="118" customWidth="1"/>
    <col min="3587" max="3587" width="50.88671875" style="118" customWidth="1"/>
    <col min="3588" max="3588" width="8.5546875" style="118" customWidth="1"/>
    <col min="3589" max="3589" width="22" style="118" customWidth="1"/>
    <col min="3590" max="3590" width="24.44140625" style="118" customWidth="1"/>
    <col min="3591" max="3840" width="8.88671875" style="118"/>
    <col min="3841" max="3841" width="7" style="118" customWidth="1"/>
    <col min="3842" max="3842" width="25.33203125" style="118" customWidth="1"/>
    <col min="3843" max="3843" width="50.88671875" style="118" customWidth="1"/>
    <col min="3844" max="3844" width="8.5546875" style="118" customWidth="1"/>
    <col min="3845" max="3845" width="22" style="118" customWidth="1"/>
    <col min="3846" max="3846" width="24.44140625" style="118" customWidth="1"/>
    <col min="3847" max="4096" width="8.88671875" style="118"/>
    <col min="4097" max="4097" width="7" style="118" customWidth="1"/>
    <col min="4098" max="4098" width="25.33203125" style="118" customWidth="1"/>
    <col min="4099" max="4099" width="50.88671875" style="118" customWidth="1"/>
    <col min="4100" max="4100" width="8.5546875" style="118" customWidth="1"/>
    <col min="4101" max="4101" width="22" style="118" customWidth="1"/>
    <col min="4102" max="4102" width="24.44140625" style="118" customWidth="1"/>
    <col min="4103" max="4352" width="8.88671875" style="118"/>
    <col min="4353" max="4353" width="7" style="118" customWidth="1"/>
    <col min="4354" max="4354" width="25.33203125" style="118" customWidth="1"/>
    <col min="4355" max="4355" width="50.88671875" style="118" customWidth="1"/>
    <col min="4356" max="4356" width="8.5546875" style="118" customWidth="1"/>
    <col min="4357" max="4357" width="22" style="118" customWidth="1"/>
    <col min="4358" max="4358" width="24.44140625" style="118" customWidth="1"/>
    <col min="4359" max="4608" width="8.88671875" style="118"/>
    <col min="4609" max="4609" width="7" style="118" customWidth="1"/>
    <col min="4610" max="4610" width="25.33203125" style="118" customWidth="1"/>
    <col min="4611" max="4611" width="50.88671875" style="118" customWidth="1"/>
    <col min="4612" max="4612" width="8.5546875" style="118" customWidth="1"/>
    <col min="4613" max="4613" width="22" style="118" customWidth="1"/>
    <col min="4614" max="4614" width="24.44140625" style="118" customWidth="1"/>
    <col min="4615" max="4864" width="8.88671875" style="118"/>
    <col min="4865" max="4865" width="7" style="118" customWidth="1"/>
    <col min="4866" max="4866" width="25.33203125" style="118" customWidth="1"/>
    <col min="4867" max="4867" width="50.88671875" style="118" customWidth="1"/>
    <col min="4868" max="4868" width="8.5546875" style="118" customWidth="1"/>
    <col min="4869" max="4869" width="22" style="118" customWidth="1"/>
    <col min="4870" max="4870" width="24.44140625" style="118" customWidth="1"/>
    <col min="4871" max="5120" width="8.88671875" style="118"/>
    <col min="5121" max="5121" width="7" style="118" customWidth="1"/>
    <col min="5122" max="5122" width="25.33203125" style="118" customWidth="1"/>
    <col min="5123" max="5123" width="50.88671875" style="118" customWidth="1"/>
    <col min="5124" max="5124" width="8.5546875" style="118" customWidth="1"/>
    <col min="5125" max="5125" width="22" style="118" customWidth="1"/>
    <col min="5126" max="5126" width="24.44140625" style="118" customWidth="1"/>
    <col min="5127" max="5376" width="8.88671875" style="118"/>
    <col min="5377" max="5377" width="7" style="118" customWidth="1"/>
    <col min="5378" max="5378" width="25.33203125" style="118" customWidth="1"/>
    <col min="5379" max="5379" width="50.88671875" style="118" customWidth="1"/>
    <col min="5380" max="5380" width="8.5546875" style="118" customWidth="1"/>
    <col min="5381" max="5381" width="22" style="118" customWidth="1"/>
    <col min="5382" max="5382" width="24.44140625" style="118" customWidth="1"/>
    <col min="5383" max="5632" width="8.88671875" style="118"/>
    <col min="5633" max="5633" width="7" style="118" customWidth="1"/>
    <col min="5634" max="5634" width="25.33203125" style="118" customWidth="1"/>
    <col min="5635" max="5635" width="50.88671875" style="118" customWidth="1"/>
    <col min="5636" max="5636" width="8.5546875" style="118" customWidth="1"/>
    <col min="5637" max="5637" width="22" style="118" customWidth="1"/>
    <col min="5638" max="5638" width="24.44140625" style="118" customWidth="1"/>
    <col min="5639" max="5888" width="8.88671875" style="118"/>
    <col min="5889" max="5889" width="7" style="118" customWidth="1"/>
    <col min="5890" max="5890" width="25.33203125" style="118" customWidth="1"/>
    <col min="5891" max="5891" width="50.88671875" style="118" customWidth="1"/>
    <col min="5892" max="5892" width="8.5546875" style="118" customWidth="1"/>
    <col min="5893" max="5893" width="22" style="118" customWidth="1"/>
    <col min="5894" max="5894" width="24.44140625" style="118" customWidth="1"/>
    <col min="5895" max="6144" width="8.88671875" style="118"/>
    <col min="6145" max="6145" width="7" style="118" customWidth="1"/>
    <col min="6146" max="6146" width="25.33203125" style="118" customWidth="1"/>
    <col min="6147" max="6147" width="50.88671875" style="118" customWidth="1"/>
    <col min="6148" max="6148" width="8.5546875" style="118" customWidth="1"/>
    <col min="6149" max="6149" width="22" style="118" customWidth="1"/>
    <col min="6150" max="6150" width="24.44140625" style="118" customWidth="1"/>
    <col min="6151" max="6400" width="8.88671875" style="118"/>
    <col min="6401" max="6401" width="7" style="118" customWidth="1"/>
    <col min="6402" max="6402" width="25.33203125" style="118" customWidth="1"/>
    <col min="6403" max="6403" width="50.88671875" style="118" customWidth="1"/>
    <col min="6404" max="6404" width="8.5546875" style="118" customWidth="1"/>
    <col min="6405" max="6405" width="22" style="118" customWidth="1"/>
    <col min="6406" max="6406" width="24.44140625" style="118" customWidth="1"/>
    <col min="6407" max="6656" width="8.88671875" style="118"/>
    <col min="6657" max="6657" width="7" style="118" customWidth="1"/>
    <col min="6658" max="6658" width="25.33203125" style="118" customWidth="1"/>
    <col min="6659" max="6659" width="50.88671875" style="118" customWidth="1"/>
    <col min="6660" max="6660" width="8.5546875" style="118" customWidth="1"/>
    <col min="6661" max="6661" width="22" style="118" customWidth="1"/>
    <col min="6662" max="6662" width="24.44140625" style="118" customWidth="1"/>
    <col min="6663" max="6912" width="8.88671875" style="118"/>
    <col min="6913" max="6913" width="7" style="118" customWidth="1"/>
    <col min="6914" max="6914" width="25.33203125" style="118" customWidth="1"/>
    <col min="6915" max="6915" width="50.88671875" style="118" customWidth="1"/>
    <col min="6916" max="6916" width="8.5546875" style="118" customWidth="1"/>
    <col min="6917" max="6917" width="22" style="118" customWidth="1"/>
    <col min="6918" max="6918" width="24.44140625" style="118" customWidth="1"/>
    <col min="6919" max="7168" width="8.88671875" style="118"/>
    <col min="7169" max="7169" width="7" style="118" customWidth="1"/>
    <col min="7170" max="7170" width="25.33203125" style="118" customWidth="1"/>
    <col min="7171" max="7171" width="50.88671875" style="118" customWidth="1"/>
    <col min="7172" max="7172" width="8.5546875" style="118" customWidth="1"/>
    <col min="7173" max="7173" width="22" style="118" customWidth="1"/>
    <col min="7174" max="7174" width="24.44140625" style="118" customWidth="1"/>
    <col min="7175" max="7424" width="8.88671875" style="118"/>
    <col min="7425" max="7425" width="7" style="118" customWidth="1"/>
    <col min="7426" max="7426" width="25.33203125" style="118" customWidth="1"/>
    <col min="7427" max="7427" width="50.88671875" style="118" customWidth="1"/>
    <col min="7428" max="7428" width="8.5546875" style="118" customWidth="1"/>
    <col min="7429" max="7429" width="22" style="118" customWidth="1"/>
    <col min="7430" max="7430" width="24.44140625" style="118" customWidth="1"/>
    <col min="7431" max="7680" width="8.88671875" style="118"/>
    <col min="7681" max="7681" width="7" style="118" customWidth="1"/>
    <col min="7682" max="7682" width="25.33203125" style="118" customWidth="1"/>
    <col min="7683" max="7683" width="50.88671875" style="118" customWidth="1"/>
    <col min="7684" max="7684" width="8.5546875" style="118" customWidth="1"/>
    <col min="7685" max="7685" width="22" style="118" customWidth="1"/>
    <col min="7686" max="7686" width="24.44140625" style="118" customWidth="1"/>
    <col min="7687" max="7936" width="8.88671875" style="118"/>
    <col min="7937" max="7937" width="7" style="118" customWidth="1"/>
    <col min="7938" max="7938" width="25.33203125" style="118" customWidth="1"/>
    <col min="7939" max="7939" width="50.88671875" style="118" customWidth="1"/>
    <col min="7940" max="7940" width="8.5546875" style="118" customWidth="1"/>
    <col min="7941" max="7941" width="22" style="118" customWidth="1"/>
    <col min="7942" max="7942" width="24.44140625" style="118" customWidth="1"/>
    <col min="7943" max="8192" width="8.88671875" style="118"/>
    <col min="8193" max="8193" width="7" style="118" customWidth="1"/>
    <col min="8194" max="8194" width="25.33203125" style="118" customWidth="1"/>
    <col min="8195" max="8195" width="50.88671875" style="118" customWidth="1"/>
    <col min="8196" max="8196" width="8.5546875" style="118" customWidth="1"/>
    <col min="8197" max="8197" width="22" style="118" customWidth="1"/>
    <col min="8198" max="8198" width="24.44140625" style="118" customWidth="1"/>
    <col min="8199" max="8448" width="8.88671875" style="118"/>
    <col min="8449" max="8449" width="7" style="118" customWidth="1"/>
    <col min="8450" max="8450" width="25.33203125" style="118" customWidth="1"/>
    <col min="8451" max="8451" width="50.88671875" style="118" customWidth="1"/>
    <col min="8452" max="8452" width="8.5546875" style="118" customWidth="1"/>
    <col min="8453" max="8453" width="22" style="118" customWidth="1"/>
    <col min="8454" max="8454" width="24.44140625" style="118" customWidth="1"/>
    <col min="8455" max="8704" width="8.88671875" style="118"/>
    <col min="8705" max="8705" width="7" style="118" customWidth="1"/>
    <col min="8706" max="8706" width="25.33203125" style="118" customWidth="1"/>
    <col min="8707" max="8707" width="50.88671875" style="118" customWidth="1"/>
    <col min="8708" max="8708" width="8.5546875" style="118" customWidth="1"/>
    <col min="8709" max="8709" width="22" style="118" customWidth="1"/>
    <col min="8710" max="8710" width="24.44140625" style="118" customWidth="1"/>
    <col min="8711" max="8960" width="8.88671875" style="118"/>
    <col min="8961" max="8961" width="7" style="118" customWidth="1"/>
    <col min="8962" max="8962" width="25.33203125" style="118" customWidth="1"/>
    <col min="8963" max="8963" width="50.88671875" style="118" customWidth="1"/>
    <col min="8964" max="8964" width="8.5546875" style="118" customWidth="1"/>
    <col min="8965" max="8965" width="22" style="118" customWidth="1"/>
    <col min="8966" max="8966" width="24.44140625" style="118" customWidth="1"/>
    <col min="8967" max="9216" width="8.88671875" style="118"/>
    <col min="9217" max="9217" width="7" style="118" customWidth="1"/>
    <col min="9218" max="9218" width="25.33203125" style="118" customWidth="1"/>
    <col min="9219" max="9219" width="50.88671875" style="118" customWidth="1"/>
    <col min="9220" max="9220" width="8.5546875" style="118" customWidth="1"/>
    <col min="9221" max="9221" width="22" style="118" customWidth="1"/>
    <col min="9222" max="9222" width="24.44140625" style="118" customWidth="1"/>
    <col min="9223" max="9472" width="8.88671875" style="118"/>
    <col min="9473" max="9473" width="7" style="118" customWidth="1"/>
    <col min="9474" max="9474" width="25.33203125" style="118" customWidth="1"/>
    <col min="9475" max="9475" width="50.88671875" style="118" customWidth="1"/>
    <col min="9476" max="9476" width="8.5546875" style="118" customWidth="1"/>
    <col min="9477" max="9477" width="22" style="118" customWidth="1"/>
    <col min="9478" max="9478" width="24.44140625" style="118" customWidth="1"/>
    <col min="9479" max="9728" width="8.88671875" style="118"/>
    <col min="9729" max="9729" width="7" style="118" customWidth="1"/>
    <col min="9730" max="9730" width="25.33203125" style="118" customWidth="1"/>
    <col min="9731" max="9731" width="50.88671875" style="118" customWidth="1"/>
    <col min="9732" max="9732" width="8.5546875" style="118" customWidth="1"/>
    <col min="9733" max="9733" width="22" style="118" customWidth="1"/>
    <col min="9734" max="9734" width="24.44140625" style="118" customWidth="1"/>
    <col min="9735" max="9984" width="8.88671875" style="118"/>
    <col min="9985" max="9985" width="7" style="118" customWidth="1"/>
    <col min="9986" max="9986" width="25.33203125" style="118" customWidth="1"/>
    <col min="9987" max="9987" width="50.88671875" style="118" customWidth="1"/>
    <col min="9988" max="9988" width="8.5546875" style="118" customWidth="1"/>
    <col min="9989" max="9989" width="22" style="118" customWidth="1"/>
    <col min="9990" max="9990" width="24.44140625" style="118" customWidth="1"/>
    <col min="9991" max="10240" width="8.88671875" style="118"/>
    <col min="10241" max="10241" width="7" style="118" customWidth="1"/>
    <col min="10242" max="10242" width="25.33203125" style="118" customWidth="1"/>
    <col min="10243" max="10243" width="50.88671875" style="118" customWidth="1"/>
    <col min="10244" max="10244" width="8.5546875" style="118" customWidth="1"/>
    <col min="10245" max="10245" width="22" style="118" customWidth="1"/>
    <col min="10246" max="10246" width="24.44140625" style="118" customWidth="1"/>
    <col min="10247" max="10496" width="8.88671875" style="118"/>
    <col min="10497" max="10497" width="7" style="118" customWidth="1"/>
    <col min="10498" max="10498" width="25.33203125" style="118" customWidth="1"/>
    <col min="10499" max="10499" width="50.88671875" style="118" customWidth="1"/>
    <col min="10500" max="10500" width="8.5546875" style="118" customWidth="1"/>
    <col min="10501" max="10501" width="22" style="118" customWidth="1"/>
    <col min="10502" max="10502" width="24.44140625" style="118" customWidth="1"/>
    <col min="10503" max="10752" width="8.88671875" style="118"/>
    <col min="10753" max="10753" width="7" style="118" customWidth="1"/>
    <col min="10754" max="10754" width="25.33203125" style="118" customWidth="1"/>
    <col min="10755" max="10755" width="50.88671875" style="118" customWidth="1"/>
    <col min="10756" max="10756" width="8.5546875" style="118" customWidth="1"/>
    <col min="10757" max="10757" width="22" style="118" customWidth="1"/>
    <col min="10758" max="10758" width="24.44140625" style="118" customWidth="1"/>
    <col min="10759" max="11008" width="8.88671875" style="118"/>
    <col min="11009" max="11009" width="7" style="118" customWidth="1"/>
    <col min="11010" max="11010" width="25.33203125" style="118" customWidth="1"/>
    <col min="11011" max="11011" width="50.88671875" style="118" customWidth="1"/>
    <col min="11012" max="11012" width="8.5546875" style="118" customWidth="1"/>
    <col min="11013" max="11013" width="22" style="118" customWidth="1"/>
    <col min="11014" max="11014" width="24.44140625" style="118" customWidth="1"/>
    <col min="11015" max="11264" width="8.88671875" style="118"/>
    <col min="11265" max="11265" width="7" style="118" customWidth="1"/>
    <col min="11266" max="11266" width="25.33203125" style="118" customWidth="1"/>
    <col min="11267" max="11267" width="50.88671875" style="118" customWidth="1"/>
    <col min="11268" max="11268" width="8.5546875" style="118" customWidth="1"/>
    <col min="11269" max="11269" width="22" style="118" customWidth="1"/>
    <col min="11270" max="11270" width="24.44140625" style="118" customWidth="1"/>
    <col min="11271" max="11520" width="8.88671875" style="118"/>
    <col min="11521" max="11521" width="7" style="118" customWidth="1"/>
    <col min="11522" max="11522" width="25.33203125" style="118" customWidth="1"/>
    <col min="11523" max="11523" width="50.88671875" style="118" customWidth="1"/>
    <col min="11524" max="11524" width="8.5546875" style="118" customWidth="1"/>
    <col min="11525" max="11525" width="22" style="118" customWidth="1"/>
    <col min="11526" max="11526" width="24.44140625" style="118" customWidth="1"/>
    <col min="11527" max="11776" width="8.88671875" style="118"/>
    <col min="11777" max="11777" width="7" style="118" customWidth="1"/>
    <col min="11778" max="11778" width="25.33203125" style="118" customWidth="1"/>
    <col min="11779" max="11779" width="50.88671875" style="118" customWidth="1"/>
    <col min="11780" max="11780" width="8.5546875" style="118" customWidth="1"/>
    <col min="11781" max="11781" width="22" style="118" customWidth="1"/>
    <col min="11782" max="11782" width="24.44140625" style="118" customWidth="1"/>
    <col min="11783" max="12032" width="8.88671875" style="118"/>
    <col min="12033" max="12033" width="7" style="118" customWidth="1"/>
    <col min="12034" max="12034" width="25.33203125" style="118" customWidth="1"/>
    <col min="12035" max="12035" width="50.88671875" style="118" customWidth="1"/>
    <col min="12036" max="12036" width="8.5546875" style="118" customWidth="1"/>
    <col min="12037" max="12037" width="22" style="118" customWidth="1"/>
    <col min="12038" max="12038" width="24.44140625" style="118" customWidth="1"/>
    <col min="12039" max="12288" width="8.88671875" style="118"/>
    <col min="12289" max="12289" width="7" style="118" customWidth="1"/>
    <col min="12290" max="12290" width="25.33203125" style="118" customWidth="1"/>
    <col min="12291" max="12291" width="50.88671875" style="118" customWidth="1"/>
    <col min="12292" max="12292" width="8.5546875" style="118" customWidth="1"/>
    <col min="12293" max="12293" width="22" style="118" customWidth="1"/>
    <col min="12294" max="12294" width="24.44140625" style="118" customWidth="1"/>
    <col min="12295" max="12544" width="8.88671875" style="118"/>
    <col min="12545" max="12545" width="7" style="118" customWidth="1"/>
    <col min="12546" max="12546" width="25.33203125" style="118" customWidth="1"/>
    <col min="12547" max="12547" width="50.88671875" style="118" customWidth="1"/>
    <col min="12548" max="12548" width="8.5546875" style="118" customWidth="1"/>
    <col min="12549" max="12549" width="22" style="118" customWidth="1"/>
    <col min="12550" max="12550" width="24.44140625" style="118" customWidth="1"/>
    <col min="12551" max="12800" width="8.88671875" style="118"/>
    <col min="12801" max="12801" width="7" style="118" customWidth="1"/>
    <col min="12802" max="12802" width="25.33203125" style="118" customWidth="1"/>
    <col min="12803" max="12803" width="50.88671875" style="118" customWidth="1"/>
    <col min="12804" max="12804" width="8.5546875" style="118" customWidth="1"/>
    <col min="12805" max="12805" width="22" style="118" customWidth="1"/>
    <col min="12806" max="12806" width="24.44140625" style="118" customWidth="1"/>
    <col min="12807" max="13056" width="8.88671875" style="118"/>
    <col min="13057" max="13057" width="7" style="118" customWidth="1"/>
    <col min="13058" max="13058" width="25.33203125" style="118" customWidth="1"/>
    <col min="13059" max="13059" width="50.88671875" style="118" customWidth="1"/>
    <col min="13060" max="13060" width="8.5546875" style="118" customWidth="1"/>
    <col min="13061" max="13061" width="22" style="118" customWidth="1"/>
    <col min="13062" max="13062" width="24.44140625" style="118" customWidth="1"/>
    <col min="13063" max="13312" width="8.88671875" style="118"/>
    <col min="13313" max="13313" width="7" style="118" customWidth="1"/>
    <col min="13314" max="13314" width="25.33203125" style="118" customWidth="1"/>
    <col min="13315" max="13315" width="50.88671875" style="118" customWidth="1"/>
    <col min="13316" max="13316" width="8.5546875" style="118" customWidth="1"/>
    <col min="13317" max="13317" width="22" style="118" customWidth="1"/>
    <col min="13318" max="13318" width="24.44140625" style="118" customWidth="1"/>
    <col min="13319" max="13568" width="8.88671875" style="118"/>
    <col min="13569" max="13569" width="7" style="118" customWidth="1"/>
    <col min="13570" max="13570" width="25.33203125" style="118" customWidth="1"/>
    <col min="13571" max="13571" width="50.88671875" style="118" customWidth="1"/>
    <col min="13572" max="13572" width="8.5546875" style="118" customWidth="1"/>
    <col min="13573" max="13573" width="22" style="118" customWidth="1"/>
    <col min="13574" max="13574" width="24.44140625" style="118" customWidth="1"/>
    <col min="13575" max="13824" width="8.88671875" style="118"/>
    <col min="13825" max="13825" width="7" style="118" customWidth="1"/>
    <col min="13826" max="13826" width="25.33203125" style="118" customWidth="1"/>
    <col min="13827" max="13827" width="50.88671875" style="118" customWidth="1"/>
    <col min="13828" max="13828" width="8.5546875" style="118" customWidth="1"/>
    <col min="13829" max="13829" width="22" style="118" customWidth="1"/>
    <col min="13830" max="13830" width="24.44140625" style="118" customWidth="1"/>
    <col min="13831" max="14080" width="8.88671875" style="118"/>
    <col min="14081" max="14081" width="7" style="118" customWidth="1"/>
    <col min="14082" max="14082" width="25.33203125" style="118" customWidth="1"/>
    <col min="14083" max="14083" width="50.88671875" style="118" customWidth="1"/>
    <col min="14084" max="14084" width="8.5546875" style="118" customWidth="1"/>
    <col min="14085" max="14085" width="22" style="118" customWidth="1"/>
    <col min="14086" max="14086" width="24.44140625" style="118" customWidth="1"/>
    <col min="14087" max="14336" width="8.88671875" style="118"/>
    <col min="14337" max="14337" width="7" style="118" customWidth="1"/>
    <col min="14338" max="14338" width="25.33203125" style="118" customWidth="1"/>
    <col min="14339" max="14339" width="50.88671875" style="118" customWidth="1"/>
    <col min="14340" max="14340" width="8.5546875" style="118" customWidth="1"/>
    <col min="14341" max="14341" width="22" style="118" customWidth="1"/>
    <col min="14342" max="14342" width="24.44140625" style="118" customWidth="1"/>
    <col min="14343" max="14592" width="8.88671875" style="118"/>
    <col min="14593" max="14593" width="7" style="118" customWidth="1"/>
    <col min="14594" max="14594" width="25.33203125" style="118" customWidth="1"/>
    <col min="14595" max="14595" width="50.88671875" style="118" customWidth="1"/>
    <col min="14596" max="14596" width="8.5546875" style="118" customWidth="1"/>
    <col min="14597" max="14597" width="22" style="118" customWidth="1"/>
    <col min="14598" max="14598" width="24.44140625" style="118" customWidth="1"/>
    <col min="14599" max="14848" width="8.88671875" style="118"/>
    <col min="14849" max="14849" width="7" style="118" customWidth="1"/>
    <col min="14850" max="14850" width="25.33203125" style="118" customWidth="1"/>
    <col min="14851" max="14851" width="50.88671875" style="118" customWidth="1"/>
    <col min="14852" max="14852" width="8.5546875" style="118" customWidth="1"/>
    <col min="14853" max="14853" width="22" style="118" customWidth="1"/>
    <col min="14854" max="14854" width="24.44140625" style="118" customWidth="1"/>
    <col min="14855" max="15104" width="8.88671875" style="118"/>
    <col min="15105" max="15105" width="7" style="118" customWidth="1"/>
    <col min="15106" max="15106" width="25.33203125" style="118" customWidth="1"/>
    <col min="15107" max="15107" width="50.88671875" style="118" customWidth="1"/>
    <col min="15108" max="15108" width="8.5546875" style="118" customWidth="1"/>
    <col min="15109" max="15109" width="22" style="118" customWidth="1"/>
    <col min="15110" max="15110" width="24.44140625" style="118" customWidth="1"/>
    <col min="15111" max="15360" width="8.88671875" style="118"/>
    <col min="15361" max="15361" width="7" style="118" customWidth="1"/>
    <col min="15362" max="15362" width="25.33203125" style="118" customWidth="1"/>
    <col min="15363" max="15363" width="50.88671875" style="118" customWidth="1"/>
    <col min="15364" max="15364" width="8.5546875" style="118" customWidth="1"/>
    <col min="15365" max="15365" width="22" style="118" customWidth="1"/>
    <col min="15366" max="15366" width="24.44140625" style="118" customWidth="1"/>
    <col min="15367" max="15616" width="8.88671875" style="118"/>
    <col min="15617" max="15617" width="7" style="118" customWidth="1"/>
    <col min="15618" max="15618" width="25.33203125" style="118" customWidth="1"/>
    <col min="15619" max="15619" width="50.88671875" style="118" customWidth="1"/>
    <col min="15620" max="15620" width="8.5546875" style="118" customWidth="1"/>
    <col min="15621" max="15621" width="22" style="118" customWidth="1"/>
    <col min="15622" max="15622" width="24.44140625" style="118" customWidth="1"/>
    <col min="15623" max="15872" width="8.88671875" style="118"/>
    <col min="15873" max="15873" width="7" style="118" customWidth="1"/>
    <col min="15874" max="15874" width="25.33203125" style="118" customWidth="1"/>
    <col min="15875" max="15875" width="50.88671875" style="118" customWidth="1"/>
    <col min="15876" max="15876" width="8.5546875" style="118" customWidth="1"/>
    <col min="15877" max="15877" width="22" style="118" customWidth="1"/>
    <col min="15878" max="15878" width="24.44140625" style="118" customWidth="1"/>
    <col min="15879" max="16128" width="8.88671875" style="118"/>
    <col min="16129" max="16129" width="7" style="118" customWidth="1"/>
    <col min="16130" max="16130" width="25.33203125" style="118" customWidth="1"/>
    <col min="16131" max="16131" width="50.88671875" style="118" customWidth="1"/>
    <col min="16132" max="16132" width="8.5546875" style="118" customWidth="1"/>
    <col min="16133" max="16133" width="22" style="118" customWidth="1"/>
    <col min="16134" max="16134" width="24.44140625" style="118" customWidth="1"/>
    <col min="16135" max="16384" width="8.88671875" style="118"/>
  </cols>
  <sheetData>
    <row r="1" spans="1:9" s="115" customFormat="1" ht="18">
      <c r="A1" s="472" t="s">
        <v>1223</v>
      </c>
      <c r="B1" s="472"/>
      <c r="C1" s="472"/>
      <c r="D1" s="113"/>
      <c r="E1" s="299"/>
      <c r="F1" s="246"/>
      <c r="G1" s="114"/>
      <c r="H1" s="114"/>
      <c r="I1" s="114"/>
    </row>
    <row r="2" spans="1:9" s="113" customFormat="1" ht="17.399999999999999">
      <c r="A2" s="473" t="s">
        <v>1224</v>
      </c>
      <c r="B2" s="473"/>
      <c r="C2" s="473"/>
      <c r="E2" s="299"/>
      <c r="F2" s="246"/>
    </row>
    <row r="3" spans="1:9" s="113" customFormat="1" ht="16.8">
      <c r="A3" s="474" t="s">
        <v>260</v>
      </c>
      <c r="B3" s="474"/>
      <c r="C3" s="474"/>
      <c r="D3" s="474"/>
      <c r="E3" s="474"/>
      <c r="F3" s="474"/>
    </row>
    <row r="4" spans="1:9" s="113" customFormat="1" ht="18">
      <c r="A4" s="116"/>
      <c r="B4" s="117"/>
      <c r="C4" s="263"/>
      <c r="E4" s="299"/>
      <c r="F4" s="246"/>
    </row>
    <row r="5" spans="1:9" s="115" customFormat="1" ht="16.8">
      <c r="A5" s="474" t="s">
        <v>261</v>
      </c>
      <c r="B5" s="474"/>
      <c r="C5" s="474"/>
      <c r="D5" s="474"/>
      <c r="E5" s="474"/>
      <c r="F5" s="474"/>
      <c r="G5" s="114"/>
      <c r="H5" s="114"/>
      <c r="I5" s="114"/>
    </row>
    <row r="6" spans="1:9" s="115" customFormat="1" ht="16.8">
      <c r="A6" s="474" t="s">
        <v>262</v>
      </c>
      <c r="B6" s="474"/>
      <c r="C6" s="474"/>
      <c r="D6" s="474"/>
      <c r="E6" s="474"/>
      <c r="F6" s="474"/>
      <c r="G6" s="114"/>
      <c r="H6" s="114"/>
      <c r="I6" s="114"/>
    </row>
    <row r="7" spans="1:9" ht="26.25" customHeight="1">
      <c r="A7" s="475" t="s">
        <v>1563</v>
      </c>
      <c r="B7" s="475"/>
      <c r="C7" s="475"/>
      <c r="D7" s="475"/>
      <c r="E7" s="475"/>
      <c r="F7" s="475"/>
    </row>
    <row r="8" spans="1:9" ht="24" customHeight="1">
      <c r="A8" s="476" t="s">
        <v>297</v>
      </c>
      <c r="B8" s="476"/>
      <c r="C8" s="476"/>
      <c r="D8" s="476"/>
      <c r="E8" s="476"/>
      <c r="F8" s="476"/>
    </row>
    <row r="9" spans="1:9" ht="31.2">
      <c r="A9" s="119" t="s">
        <v>0</v>
      </c>
      <c r="B9" s="6" t="s">
        <v>298</v>
      </c>
      <c r="C9" s="247" t="s">
        <v>299</v>
      </c>
      <c r="D9" s="119" t="s">
        <v>300</v>
      </c>
      <c r="E9" s="298" t="s">
        <v>301</v>
      </c>
      <c r="F9" s="245" t="s">
        <v>302</v>
      </c>
    </row>
    <row r="10" spans="1:9" s="113" customFormat="1" ht="27.75" customHeight="1">
      <c r="A10" s="471" t="s">
        <v>1587</v>
      </c>
      <c r="B10" s="471"/>
      <c r="C10" s="471"/>
      <c r="D10" s="471"/>
      <c r="E10" s="471"/>
      <c r="F10" s="471"/>
    </row>
    <row r="11" spans="1:9" s="113" customFormat="1" ht="14.4">
      <c r="A11" s="120"/>
      <c r="B11" s="121"/>
      <c r="C11" s="122"/>
      <c r="D11" s="122"/>
      <c r="E11" s="300"/>
      <c r="F11" s="122"/>
    </row>
    <row r="12" spans="1:9" s="113" customFormat="1" ht="66.599999999999994">
      <c r="A12" s="124">
        <v>1</v>
      </c>
      <c r="B12" s="125" t="s">
        <v>1588</v>
      </c>
      <c r="C12" s="264" t="s">
        <v>498</v>
      </c>
      <c r="D12" s="126">
        <v>2</v>
      </c>
      <c r="E12" s="301" t="s">
        <v>1589</v>
      </c>
      <c r="F12" s="248" t="s">
        <v>305</v>
      </c>
    </row>
    <row r="13" spans="1:9" s="113" customFormat="1" ht="66">
      <c r="A13" s="124">
        <v>2</v>
      </c>
      <c r="B13" s="125" t="s">
        <v>499</v>
      </c>
      <c r="C13" s="264" t="s">
        <v>500</v>
      </c>
      <c r="D13" s="126">
        <v>2</v>
      </c>
      <c r="E13" s="301" t="s">
        <v>1589</v>
      </c>
      <c r="F13" s="248" t="s">
        <v>358</v>
      </c>
    </row>
    <row r="14" spans="1:9" s="113" customFormat="1" ht="66">
      <c r="A14" s="124">
        <v>3</v>
      </c>
      <c r="B14" s="125" t="s">
        <v>504</v>
      </c>
      <c r="C14" s="265" t="s">
        <v>505</v>
      </c>
      <c r="D14" s="126">
        <v>3</v>
      </c>
      <c r="E14" s="301" t="s">
        <v>1589</v>
      </c>
      <c r="F14" s="248" t="s">
        <v>305</v>
      </c>
    </row>
    <row r="15" spans="1:9" s="113" customFormat="1" ht="66">
      <c r="A15" s="124">
        <v>4</v>
      </c>
      <c r="B15" s="125" t="s">
        <v>495</v>
      </c>
      <c r="C15" s="264" t="s">
        <v>496</v>
      </c>
      <c r="D15" s="126">
        <v>3</v>
      </c>
      <c r="E15" s="301" t="s">
        <v>1589</v>
      </c>
      <c r="F15" s="248" t="s">
        <v>305</v>
      </c>
    </row>
    <row r="16" spans="1:9" s="113" customFormat="1" ht="66">
      <c r="A16" s="124">
        <v>5</v>
      </c>
      <c r="B16" s="125" t="s">
        <v>1590</v>
      </c>
      <c r="C16" s="264" t="s">
        <v>497</v>
      </c>
      <c r="D16" s="126">
        <v>3</v>
      </c>
      <c r="E16" s="301" t="s">
        <v>1589</v>
      </c>
      <c r="F16" s="248" t="s">
        <v>305</v>
      </c>
    </row>
    <row r="17" spans="1:6" s="113" customFormat="1" ht="66">
      <c r="A17" s="124">
        <v>6</v>
      </c>
      <c r="B17" s="125" t="s">
        <v>501</v>
      </c>
      <c r="C17" s="264" t="s">
        <v>502</v>
      </c>
      <c r="D17" s="126">
        <v>3</v>
      </c>
      <c r="E17" s="301" t="s">
        <v>1589</v>
      </c>
      <c r="F17" s="248" t="s">
        <v>503</v>
      </c>
    </row>
    <row r="18" spans="1:6" s="113" customFormat="1" ht="92.4">
      <c r="A18" s="124">
        <v>7</v>
      </c>
      <c r="B18" s="125" t="s">
        <v>511</v>
      </c>
      <c r="C18" s="265" t="s">
        <v>512</v>
      </c>
      <c r="D18" s="126">
        <v>2</v>
      </c>
      <c r="E18" s="301" t="s">
        <v>1589</v>
      </c>
      <c r="F18" s="248" t="s">
        <v>338</v>
      </c>
    </row>
    <row r="19" spans="1:6" s="113" customFormat="1" ht="92.4">
      <c r="A19" s="124">
        <v>8</v>
      </c>
      <c r="B19" s="125" t="s">
        <v>429</v>
      </c>
      <c r="C19" s="266" t="s">
        <v>430</v>
      </c>
      <c r="D19" s="126">
        <v>2</v>
      </c>
      <c r="E19" s="301" t="s">
        <v>1589</v>
      </c>
      <c r="F19" s="248" t="s">
        <v>338</v>
      </c>
    </row>
    <row r="20" spans="1:6" s="113" customFormat="1" ht="66">
      <c r="A20" s="124">
        <v>9</v>
      </c>
      <c r="B20" s="125" t="s">
        <v>1591</v>
      </c>
      <c r="C20" s="267" t="s">
        <v>1592</v>
      </c>
      <c r="D20" s="126">
        <v>2</v>
      </c>
      <c r="E20" s="301" t="s">
        <v>1589</v>
      </c>
      <c r="F20" s="249" t="s">
        <v>1593</v>
      </c>
    </row>
    <row r="21" spans="1:6" s="113" customFormat="1" ht="92.4">
      <c r="A21" s="124">
        <v>10</v>
      </c>
      <c r="B21" s="125" t="s">
        <v>1594</v>
      </c>
      <c r="C21" s="268" t="s">
        <v>1595</v>
      </c>
      <c r="D21" s="126">
        <v>2</v>
      </c>
      <c r="E21" s="301" t="s">
        <v>1589</v>
      </c>
      <c r="F21" s="250" t="s">
        <v>1596</v>
      </c>
    </row>
    <row r="22" spans="1:6" s="113" customFormat="1" ht="79.2">
      <c r="A22" s="124">
        <v>11</v>
      </c>
      <c r="B22" s="125" t="s">
        <v>1597</v>
      </c>
      <c r="C22" s="267" t="s">
        <v>1598</v>
      </c>
      <c r="D22" s="126">
        <v>2</v>
      </c>
      <c r="E22" s="301" t="s">
        <v>1589</v>
      </c>
      <c r="F22" s="249" t="s">
        <v>1593</v>
      </c>
    </row>
    <row r="23" spans="1:6" s="113" customFormat="1" ht="92.4">
      <c r="A23" s="124">
        <v>12</v>
      </c>
      <c r="B23" s="125" t="s">
        <v>1599</v>
      </c>
      <c r="C23" s="266" t="s">
        <v>510</v>
      </c>
      <c r="D23" s="126">
        <v>2</v>
      </c>
      <c r="E23" s="301" t="s">
        <v>1589</v>
      </c>
      <c r="F23" s="248" t="s">
        <v>338</v>
      </c>
    </row>
    <row r="24" spans="1:6" s="113" customFormat="1" ht="105.6">
      <c r="A24" s="124">
        <v>13</v>
      </c>
      <c r="B24" s="125" t="s">
        <v>1600</v>
      </c>
      <c r="C24" s="269" t="s">
        <v>1601</v>
      </c>
      <c r="D24" s="130">
        <v>2</v>
      </c>
      <c r="E24" s="301" t="s">
        <v>1589</v>
      </c>
      <c r="F24" s="249" t="s">
        <v>1593</v>
      </c>
    </row>
    <row r="25" spans="1:6" s="113" customFormat="1" ht="92.4">
      <c r="A25" s="124">
        <v>14</v>
      </c>
      <c r="B25" s="125" t="s">
        <v>467</v>
      </c>
      <c r="C25" s="270" t="s">
        <v>468</v>
      </c>
      <c r="D25" s="126">
        <v>2</v>
      </c>
      <c r="E25" s="301" t="s">
        <v>1589</v>
      </c>
      <c r="F25" s="248" t="s">
        <v>338</v>
      </c>
    </row>
    <row r="26" spans="1:6" s="113" customFormat="1" ht="79.2">
      <c r="A26" s="124">
        <v>15</v>
      </c>
      <c r="B26" s="125" t="s">
        <v>526</v>
      </c>
      <c r="C26" s="270" t="s">
        <v>527</v>
      </c>
      <c r="D26" s="130">
        <v>2</v>
      </c>
      <c r="E26" s="301" t="s">
        <v>1589</v>
      </c>
      <c r="F26" s="248" t="s">
        <v>440</v>
      </c>
    </row>
    <row r="27" spans="1:6" s="113" customFormat="1" ht="79.2">
      <c r="A27" s="124">
        <v>16</v>
      </c>
      <c r="B27" s="125" t="s">
        <v>524</v>
      </c>
      <c r="C27" s="270" t="s">
        <v>525</v>
      </c>
      <c r="D27" s="130">
        <v>2</v>
      </c>
      <c r="E27" s="301" t="s">
        <v>1589</v>
      </c>
      <c r="F27" s="248" t="s">
        <v>440</v>
      </c>
    </row>
    <row r="28" spans="1:6" s="113" customFormat="1" ht="79.2">
      <c r="A28" s="124">
        <v>17</v>
      </c>
      <c r="B28" s="125" t="s">
        <v>528</v>
      </c>
      <c r="C28" s="270" t="s">
        <v>529</v>
      </c>
      <c r="D28" s="130">
        <v>2</v>
      </c>
      <c r="E28" s="301" t="s">
        <v>1589</v>
      </c>
      <c r="F28" s="248" t="s">
        <v>440</v>
      </c>
    </row>
    <row r="29" spans="1:6" s="113" customFormat="1" ht="79.2">
      <c r="A29" s="124">
        <v>18</v>
      </c>
      <c r="B29" s="125" t="s">
        <v>522</v>
      </c>
      <c r="C29" s="270" t="s">
        <v>523</v>
      </c>
      <c r="D29" s="130">
        <v>2</v>
      </c>
      <c r="E29" s="301" t="s">
        <v>1589</v>
      </c>
      <c r="F29" s="248" t="s">
        <v>440</v>
      </c>
    </row>
    <row r="30" spans="1:6" s="113" customFormat="1" ht="105.6">
      <c r="A30" s="124">
        <v>19</v>
      </c>
      <c r="B30" s="125" t="s">
        <v>453</v>
      </c>
      <c r="C30" s="270" t="s">
        <v>454</v>
      </c>
      <c r="D30" s="130">
        <v>2</v>
      </c>
      <c r="E30" s="301" t="s">
        <v>1589</v>
      </c>
      <c r="F30" s="248" t="s">
        <v>440</v>
      </c>
    </row>
    <row r="31" spans="1:6" s="113" customFormat="1" ht="66">
      <c r="A31" s="124">
        <v>20</v>
      </c>
      <c r="B31" s="125" t="s">
        <v>1602</v>
      </c>
      <c r="C31" s="270" t="s">
        <v>405</v>
      </c>
      <c r="D31" s="130">
        <v>2</v>
      </c>
      <c r="E31" s="301" t="s">
        <v>1589</v>
      </c>
      <c r="F31" s="248" t="s">
        <v>358</v>
      </c>
    </row>
    <row r="32" spans="1:6" s="113" customFormat="1" ht="79.2">
      <c r="A32" s="124">
        <v>21</v>
      </c>
      <c r="B32" s="125" t="s">
        <v>1603</v>
      </c>
      <c r="C32" s="264" t="s">
        <v>479</v>
      </c>
      <c r="D32" s="130">
        <v>2</v>
      </c>
      <c r="E32" s="301" t="s">
        <v>1589</v>
      </c>
      <c r="F32" s="248" t="s">
        <v>338</v>
      </c>
    </row>
    <row r="33" spans="1:6" s="113" customFormat="1" ht="79.2">
      <c r="A33" s="124">
        <v>22</v>
      </c>
      <c r="B33" s="125" t="s">
        <v>429</v>
      </c>
      <c r="C33" s="266" t="s">
        <v>430</v>
      </c>
      <c r="D33" s="130">
        <v>2</v>
      </c>
      <c r="E33" s="301" t="s">
        <v>1589</v>
      </c>
      <c r="F33" s="248" t="s">
        <v>338</v>
      </c>
    </row>
    <row r="34" spans="1:6" s="113" customFormat="1" ht="66">
      <c r="A34" s="124">
        <v>23</v>
      </c>
      <c r="B34" s="125" t="s">
        <v>1604</v>
      </c>
      <c r="C34" s="269" t="s">
        <v>1605</v>
      </c>
      <c r="D34" s="130">
        <v>3</v>
      </c>
      <c r="E34" s="301" t="s">
        <v>1589</v>
      </c>
      <c r="F34" s="249" t="s">
        <v>1593</v>
      </c>
    </row>
    <row r="35" spans="1:6" s="113" customFormat="1" ht="79.2">
      <c r="A35" s="124">
        <v>24</v>
      </c>
      <c r="B35" s="125" t="s">
        <v>1606</v>
      </c>
      <c r="C35" s="270" t="s">
        <v>536</v>
      </c>
      <c r="D35" s="130">
        <v>2</v>
      </c>
      <c r="E35" s="301" t="s">
        <v>1589</v>
      </c>
      <c r="F35" s="248" t="s">
        <v>338</v>
      </c>
    </row>
    <row r="36" spans="1:6" s="113" customFormat="1" ht="79.2">
      <c r="A36" s="124">
        <v>25</v>
      </c>
      <c r="B36" s="125" t="s">
        <v>1599</v>
      </c>
      <c r="C36" s="266" t="s">
        <v>510</v>
      </c>
      <c r="D36" s="130">
        <v>2</v>
      </c>
      <c r="E36" s="301" t="s">
        <v>1589</v>
      </c>
      <c r="F36" s="248" t="s">
        <v>338</v>
      </c>
    </row>
    <row r="37" spans="1:6" s="113" customFormat="1" ht="118.8">
      <c r="A37" s="124">
        <v>26</v>
      </c>
      <c r="B37" s="125" t="s">
        <v>1600</v>
      </c>
      <c r="C37" s="269" t="s">
        <v>1601</v>
      </c>
      <c r="D37" s="130">
        <v>2</v>
      </c>
      <c r="E37" s="301" t="s">
        <v>1589</v>
      </c>
      <c r="F37" s="249" t="s">
        <v>1593</v>
      </c>
    </row>
    <row r="38" spans="1:6" s="113" customFormat="1" ht="79.2">
      <c r="A38" s="124">
        <v>27</v>
      </c>
      <c r="B38" s="125" t="s">
        <v>542</v>
      </c>
      <c r="C38" s="271" t="s">
        <v>543</v>
      </c>
      <c r="D38" s="130">
        <v>3</v>
      </c>
      <c r="E38" s="301" t="s">
        <v>1589</v>
      </c>
      <c r="F38" s="248" t="s">
        <v>539</v>
      </c>
    </row>
    <row r="39" spans="1:6" s="113" customFormat="1" ht="79.2">
      <c r="A39" s="124">
        <v>28</v>
      </c>
      <c r="B39" s="125" t="s">
        <v>540</v>
      </c>
      <c r="C39" s="271" t="s">
        <v>541</v>
      </c>
      <c r="D39" s="130">
        <v>3</v>
      </c>
      <c r="E39" s="301" t="s">
        <v>1589</v>
      </c>
      <c r="F39" s="248" t="s">
        <v>539</v>
      </c>
    </row>
    <row r="40" spans="1:6" s="113" customFormat="1" ht="93">
      <c r="A40" s="124">
        <v>29</v>
      </c>
      <c r="B40" s="125" t="s">
        <v>537</v>
      </c>
      <c r="C40" s="272" t="s">
        <v>538</v>
      </c>
      <c r="D40" s="130">
        <v>3</v>
      </c>
      <c r="E40" s="301" t="s">
        <v>1589</v>
      </c>
      <c r="F40" s="248" t="s">
        <v>539</v>
      </c>
    </row>
    <row r="41" spans="1:6" s="113" customFormat="1" ht="79.2">
      <c r="A41" s="124">
        <v>30</v>
      </c>
      <c r="B41" s="125" t="s">
        <v>544</v>
      </c>
      <c r="C41" s="265" t="s">
        <v>545</v>
      </c>
      <c r="D41" s="130">
        <v>3</v>
      </c>
      <c r="E41" s="301" t="s">
        <v>1589</v>
      </c>
      <c r="F41" s="248" t="s">
        <v>539</v>
      </c>
    </row>
    <row r="42" spans="1:6" s="113" customFormat="1" ht="79.2">
      <c r="A42" s="124">
        <v>31</v>
      </c>
      <c r="B42" s="125" t="s">
        <v>556</v>
      </c>
      <c r="C42" s="273" t="s">
        <v>557</v>
      </c>
      <c r="D42" s="130">
        <v>3</v>
      </c>
      <c r="E42" s="301" t="s">
        <v>1589</v>
      </c>
      <c r="F42" s="248" t="s">
        <v>305</v>
      </c>
    </row>
    <row r="43" spans="1:6" s="113" customFormat="1" ht="66">
      <c r="A43" s="124">
        <v>32</v>
      </c>
      <c r="B43" s="125" t="s">
        <v>1607</v>
      </c>
      <c r="C43" s="273" t="s">
        <v>555</v>
      </c>
      <c r="D43" s="130">
        <v>4</v>
      </c>
      <c r="E43" s="301" t="s">
        <v>1589</v>
      </c>
      <c r="F43" s="248" t="s">
        <v>305</v>
      </c>
    </row>
    <row r="44" spans="1:6" s="113" customFormat="1" ht="92.4">
      <c r="A44" s="124">
        <v>33</v>
      </c>
      <c r="B44" s="125" t="s">
        <v>483</v>
      </c>
      <c r="C44" s="274" t="s">
        <v>553</v>
      </c>
      <c r="D44" s="130">
        <v>3</v>
      </c>
      <c r="E44" s="301" t="s">
        <v>1589</v>
      </c>
      <c r="F44" s="248" t="s">
        <v>305</v>
      </c>
    </row>
    <row r="45" spans="1:6" s="113" customFormat="1" ht="66">
      <c r="A45" s="124">
        <v>34</v>
      </c>
      <c r="B45" s="125" t="s">
        <v>1608</v>
      </c>
      <c r="C45" s="273" t="s">
        <v>554</v>
      </c>
      <c r="D45" s="130">
        <v>3</v>
      </c>
      <c r="E45" s="301" t="s">
        <v>1589</v>
      </c>
      <c r="F45" s="248" t="s">
        <v>305</v>
      </c>
    </row>
    <row r="46" spans="1:6" s="113" customFormat="1" ht="79.2">
      <c r="A46" s="124">
        <v>35</v>
      </c>
      <c r="B46" s="125" t="s">
        <v>1609</v>
      </c>
      <c r="C46" s="269" t="s">
        <v>1610</v>
      </c>
      <c r="D46" s="130">
        <v>2</v>
      </c>
      <c r="E46" s="301" t="s">
        <v>1589</v>
      </c>
      <c r="F46" s="250" t="s">
        <v>1596</v>
      </c>
    </row>
    <row r="47" spans="1:6" s="113" customFormat="1" ht="66">
      <c r="A47" s="124">
        <v>36</v>
      </c>
      <c r="B47" s="125" t="s">
        <v>1611</v>
      </c>
      <c r="C47" s="273" t="s">
        <v>552</v>
      </c>
      <c r="D47" s="130">
        <v>2</v>
      </c>
      <c r="E47" s="301" t="s">
        <v>1589</v>
      </c>
      <c r="F47" s="248" t="s">
        <v>305</v>
      </c>
    </row>
    <row r="48" spans="1:6" s="113" customFormat="1" ht="79.2">
      <c r="A48" s="124">
        <v>37</v>
      </c>
      <c r="B48" s="131" t="s">
        <v>515</v>
      </c>
      <c r="C48" s="266" t="s">
        <v>516</v>
      </c>
      <c r="D48" s="132">
        <v>4</v>
      </c>
      <c r="E48" s="301" t="s">
        <v>1612</v>
      </c>
      <c r="F48" s="248" t="s">
        <v>517</v>
      </c>
    </row>
    <row r="49" spans="1:6" s="113" customFormat="1" ht="105.6">
      <c r="A49" s="124">
        <v>38</v>
      </c>
      <c r="B49" s="125" t="s">
        <v>506</v>
      </c>
      <c r="C49" s="265" t="s">
        <v>1613</v>
      </c>
      <c r="D49" s="132">
        <v>10</v>
      </c>
      <c r="E49" s="301" t="s">
        <v>1612</v>
      </c>
      <c r="F49" s="248" t="s">
        <v>530</v>
      </c>
    </row>
    <row r="50" spans="1:6" s="113" customFormat="1" ht="66">
      <c r="A50" s="124">
        <v>39</v>
      </c>
      <c r="B50" s="125" t="s">
        <v>507</v>
      </c>
      <c r="C50" s="265" t="s">
        <v>508</v>
      </c>
      <c r="D50" s="132">
        <v>3</v>
      </c>
      <c r="E50" s="301" t="s">
        <v>1612</v>
      </c>
      <c r="F50" s="248" t="s">
        <v>305</v>
      </c>
    </row>
    <row r="51" spans="1:6" s="113" customFormat="1" ht="66">
      <c r="A51" s="124">
        <v>40</v>
      </c>
      <c r="B51" s="125" t="s">
        <v>400</v>
      </c>
      <c r="C51" s="273" t="s">
        <v>401</v>
      </c>
      <c r="D51" s="132">
        <v>2</v>
      </c>
      <c r="E51" s="301" t="s">
        <v>1612</v>
      </c>
      <c r="F51" s="248" t="s">
        <v>305</v>
      </c>
    </row>
    <row r="52" spans="1:6" s="113" customFormat="1" ht="79.2">
      <c r="A52" s="124">
        <v>41</v>
      </c>
      <c r="B52" s="125" t="s">
        <v>1614</v>
      </c>
      <c r="C52" s="270" t="s">
        <v>521</v>
      </c>
      <c r="D52" s="132">
        <v>2</v>
      </c>
      <c r="E52" s="301" t="s">
        <v>1612</v>
      </c>
      <c r="F52" s="248" t="s">
        <v>440</v>
      </c>
    </row>
    <row r="53" spans="1:6" s="113" customFormat="1" ht="66">
      <c r="A53" s="124">
        <v>42</v>
      </c>
      <c r="B53" s="125" t="s">
        <v>1615</v>
      </c>
      <c r="C53" s="267" t="s">
        <v>1616</v>
      </c>
      <c r="D53" s="132">
        <v>3</v>
      </c>
      <c r="E53" s="302" t="s">
        <v>1612</v>
      </c>
      <c r="F53" s="249" t="s">
        <v>305</v>
      </c>
    </row>
    <row r="54" spans="1:6" s="113" customFormat="1" ht="66">
      <c r="A54" s="124">
        <v>43</v>
      </c>
      <c r="B54" s="125" t="s">
        <v>1617</v>
      </c>
      <c r="C54" s="267" t="s">
        <v>1618</v>
      </c>
      <c r="D54" s="126">
        <v>3</v>
      </c>
      <c r="E54" s="301" t="s">
        <v>1612</v>
      </c>
      <c r="F54" s="249" t="s">
        <v>1593</v>
      </c>
    </row>
    <row r="55" spans="1:6" s="113" customFormat="1" ht="79.2">
      <c r="A55" s="124">
        <v>44</v>
      </c>
      <c r="B55" s="125" t="s">
        <v>518</v>
      </c>
      <c r="C55" s="266" t="s">
        <v>519</v>
      </c>
      <c r="D55" s="126">
        <v>3</v>
      </c>
      <c r="E55" s="301" t="s">
        <v>1612</v>
      </c>
      <c r="F55" s="248" t="s">
        <v>338</v>
      </c>
    </row>
    <row r="56" spans="1:6" s="113" customFormat="1" ht="92.4">
      <c r="A56" s="124">
        <v>45</v>
      </c>
      <c r="B56" s="125" t="s">
        <v>471</v>
      </c>
      <c r="C56" s="266" t="s">
        <v>520</v>
      </c>
      <c r="D56" s="126">
        <v>2</v>
      </c>
      <c r="E56" s="301" t="s">
        <v>1612</v>
      </c>
      <c r="F56" s="248" t="s">
        <v>338</v>
      </c>
    </row>
    <row r="57" spans="1:6" s="113" customFormat="1" ht="96.6">
      <c r="A57" s="124">
        <v>46</v>
      </c>
      <c r="B57" s="125" t="s">
        <v>1619</v>
      </c>
      <c r="C57" s="275" t="s">
        <v>1620</v>
      </c>
      <c r="D57" s="126">
        <v>2</v>
      </c>
      <c r="E57" s="301" t="s">
        <v>1612</v>
      </c>
      <c r="F57" s="249" t="s">
        <v>1593</v>
      </c>
    </row>
    <row r="58" spans="1:6" s="113" customFormat="1" ht="79.2">
      <c r="A58" s="124">
        <v>47</v>
      </c>
      <c r="B58" s="125" t="s">
        <v>531</v>
      </c>
      <c r="C58" s="270" t="s">
        <v>532</v>
      </c>
      <c r="D58" s="130">
        <v>2</v>
      </c>
      <c r="E58" s="301" t="s">
        <v>1612</v>
      </c>
      <c r="F58" s="248" t="s">
        <v>440</v>
      </c>
    </row>
    <row r="59" spans="1:6" s="113" customFormat="1" ht="66">
      <c r="A59" s="124">
        <v>48</v>
      </c>
      <c r="B59" s="125" t="s">
        <v>533</v>
      </c>
      <c r="C59" s="270" t="s">
        <v>422</v>
      </c>
      <c r="D59" s="130">
        <v>3</v>
      </c>
      <c r="E59" s="301" t="s">
        <v>1612</v>
      </c>
      <c r="F59" s="248" t="s">
        <v>305</v>
      </c>
    </row>
    <row r="60" spans="1:6" s="113" customFormat="1" ht="92.4">
      <c r="A60" s="124">
        <v>49</v>
      </c>
      <c r="B60" s="125" t="s">
        <v>534</v>
      </c>
      <c r="C60" s="270" t="s">
        <v>535</v>
      </c>
      <c r="D60" s="130">
        <v>3</v>
      </c>
      <c r="E60" s="301" t="s">
        <v>1612</v>
      </c>
      <c r="F60" s="248" t="s">
        <v>440</v>
      </c>
    </row>
    <row r="61" spans="1:6" s="113" customFormat="1" ht="79.2">
      <c r="A61" s="124">
        <v>50</v>
      </c>
      <c r="B61" s="125" t="s">
        <v>1614</v>
      </c>
      <c r="C61" s="270" t="s">
        <v>521</v>
      </c>
      <c r="D61" s="130">
        <v>2</v>
      </c>
      <c r="E61" s="301" t="s">
        <v>1612</v>
      </c>
      <c r="F61" s="248" t="s">
        <v>440</v>
      </c>
    </row>
    <row r="62" spans="1:6" s="113" customFormat="1" ht="66">
      <c r="A62" s="124">
        <v>51</v>
      </c>
      <c r="B62" s="125" t="s">
        <v>1621</v>
      </c>
      <c r="C62" s="269" t="s">
        <v>1622</v>
      </c>
      <c r="D62" s="130">
        <v>2</v>
      </c>
      <c r="E62" s="301" t="s">
        <v>1612</v>
      </c>
      <c r="F62" s="249" t="s">
        <v>1593</v>
      </c>
    </row>
    <row r="63" spans="1:6" s="113" customFormat="1" ht="105.6">
      <c r="A63" s="124">
        <v>52</v>
      </c>
      <c r="B63" s="125" t="s">
        <v>1623</v>
      </c>
      <c r="C63" s="269" t="s">
        <v>1624</v>
      </c>
      <c r="D63" s="130">
        <v>2</v>
      </c>
      <c r="E63" s="301" t="s">
        <v>1612</v>
      </c>
      <c r="F63" s="249" t="s">
        <v>1593</v>
      </c>
    </row>
    <row r="64" spans="1:6" s="113" customFormat="1" ht="132.6">
      <c r="A64" s="124">
        <v>53</v>
      </c>
      <c r="B64" s="125" t="s">
        <v>1625</v>
      </c>
      <c r="C64" s="276" t="s">
        <v>3003</v>
      </c>
      <c r="D64" s="130">
        <v>3</v>
      </c>
      <c r="E64" s="301" t="s">
        <v>1612</v>
      </c>
      <c r="F64" s="250" t="s">
        <v>1626</v>
      </c>
    </row>
    <row r="65" spans="1:6" s="113" customFormat="1" ht="79.2">
      <c r="A65" s="124">
        <v>54</v>
      </c>
      <c r="B65" s="125" t="s">
        <v>546</v>
      </c>
      <c r="C65" s="277" t="s">
        <v>547</v>
      </c>
      <c r="D65" s="130">
        <v>3</v>
      </c>
      <c r="E65" s="301" t="s">
        <v>1612</v>
      </c>
      <c r="F65" s="248" t="s">
        <v>539</v>
      </c>
    </row>
    <row r="66" spans="1:6" s="113" customFormat="1" ht="79.2">
      <c r="A66" s="124">
        <v>55</v>
      </c>
      <c r="B66" s="125" t="s">
        <v>548</v>
      </c>
      <c r="C66" s="277" t="s">
        <v>549</v>
      </c>
      <c r="D66" s="130">
        <v>2</v>
      </c>
      <c r="E66" s="301" t="s">
        <v>1612</v>
      </c>
      <c r="F66" s="248" t="s">
        <v>539</v>
      </c>
    </row>
    <row r="67" spans="1:6" s="113" customFormat="1" ht="66">
      <c r="A67" s="124">
        <v>56</v>
      </c>
      <c r="B67" s="125" t="s">
        <v>1627</v>
      </c>
      <c r="C67" s="273" t="s">
        <v>3004</v>
      </c>
      <c r="D67" s="130">
        <v>2</v>
      </c>
      <c r="E67" s="301" t="s">
        <v>1612</v>
      </c>
      <c r="F67" s="248" t="s">
        <v>305</v>
      </c>
    </row>
    <row r="68" spans="1:6" s="113" customFormat="1" ht="66">
      <c r="A68" s="124">
        <v>57</v>
      </c>
      <c r="B68" s="125" t="s">
        <v>558</v>
      </c>
      <c r="C68" s="273" t="s">
        <v>559</v>
      </c>
      <c r="D68" s="130">
        <v>2</v>
      </c>
      <c r="E68" s="301" t="s">
        <v>1612</v>
      </c>
      <c r="F68" s="248" t="s">
        <v>305</v>
      </c>
    </row>
    <row r="69" spans="1:6" s="113" customFormat="1" ht="66">
      <c r="A69" s="124">
        <v>58</v>
      </c>
      <c r="B69" s="125" t="s">
        <v>1628</v>
      </c>
      <c r="C69" s="273" t="s">
        <v>560</v>
      </c>
      <c r="D69" s="130">
        <v>2</v>
      </c>
      <c r="E69" s="301" t="s">
        <v>1612</v>
      </c>
      <c r="F69" s="248" t="s">
        <v>305</v>
      </c>
    </row>
    <row r="70" spans="1:6" s="113" customFormat="1" ht="66">
      <c r="A70" s="124">
        <v>59</v>
      </c>
      <c r="B70" s="125" t="s">
        <v>480</v>
      </c>
      <c r="C70" s="273" t="s">
        <v>561</v>
      </c>
      <c r="D70" s="130">
        <v>2</v>
      </c>
      <c r="E70" s="301" t="s">
        <v>1612</v>
      </c>
      <c r="F70" s="248" t="s">
        <v>305</v>
      </c>
    </row>
    <row r="71" spans="1:6" s="113" customFormat="1" ht="14.4">
      <c r="A71" s="240"/>
      <c r="B71" s="241"/>
      <c r="C71" s="242"/>
      <c r="D71" s="238"/>
      <c r="E71" s="301"/>
      <c r="F71" s="239"/>
    </row>
    <row r="72" spans="1:6" s="113" customFormat="1" ht="14.4">
      <c r="A72" s="470" t="s">
        <v>1629</v>
      </c>
      <c r="B72" s="470"/>
      <c r="C72" s="470"/>
      <c r="D72" s="470"/>
      <c r="E72" s="470"/>
      <c r="F72" s="470"/>
    </row>
    <row r="73" spans="1:6" s="113" customFormat="1">
      <c r="A73" s="130" t="s">
        <v>0</v>
      </c>
      <c r="B73" s="125" t="s">
        <v>298</v>
      </c>
      <c r="C73" s="243" t="s">
        <v>299</v>
      </c>
      <c r="D73" s="243" t="s">
        <v>1630</v>
      </c>
      <c r="E73" s="303" t="s">
        <v>1631</v>
      </c>
      <c r="F73" s="243" t="s">
        <v>1632</v>
      </c>
    </row>
    <row r="74" spans="1:6" s="113" customFormat="1" ht="79.2">
      <c r="A74" s="124">
        <v>1</v>
      </c>
      <c r="B74" s="125" t="s">
        <v>478</v>
      </c>
      <c r="C74" s="265" t="s">
        <v>479</v>
      </c>
      <c r="D74" s="130">
        <v>2</v>
      </c>
      <c r="E74" s="301" t="s">
        <v>1633</v>
      </c>
      <c r="F74" s="248" t="s">
        <v>338</v>
      </c>
    </row>
    <row r="75" spans="1:6" s="113" customFormat="1" ht="66">
      <c r="A75" s="124">
        <v>2</v>
      </c>
      <c r="B75" s="125" t="s">
        <v>406</v>
      </c>
      <c r="C75" s="270" t="s">
        <v>407</v>
      </c>
      <c r="D75" s="130">
        <v>3</v>
      </c>
      <c r="E75" s="301" t="s">
        <v>1633</v>
      </c>
      <c r="F75" s="248" t="s">
        <v>305</v>
      </c>
    </row>
    <row r="76" spans="1:6" s="113" customFormat="1" ht="66">
      <c r="A76" s="244">
        <v>3</v>
      </c>
      <c r="B76" s="125" t="s">
        <v>408</v>
      </c>
      <c r="C76" s="270" t="s">
        <v>409</v>
      </c>
      <c r="D76" s="126">
        <v>3</v>
      </c>
      <c r="E76" s="301" t="s">
        <v>1633</v>
      </c>
      <c r="F76" s="248" t="s">
        <v>358</v>
      </c>
    </row>
    <row r="77" spans="1:6" s="113" customFormat="1" ht="79.2">
      <c r="A77" s="124">
        <v>4</v>
      </c>
      <c r="B77" s="125" t="s">
        <v>414</v>
      </c>
      <c r="C77" s="265" t="s">
        <v>396</v>
      </c>
      <c r="D77" s="130">
        <v>3</v>
      </c>
      <c r="E77" s="301" t="s">
        <v>1633</v>
      </c>
      <c r="F77" s="248" t="s">
        <v>338</v>
      </c>
    </row>
    <row r="78" spans="1:6" s="113" customFormat="1" ht="66">
      <c r="A78" s="124">
        <v>5</v>
      </c>
      <c r="B78" s="125" t="s">
        <v>486</v>
      </c>
      <c r="C78" s="273" t="s">
        <v>487</v>
      </c>
      <c r="D78" s="130">
        <v>3</v>
      </c>
      <c r="E78" s="301" t="s">
        <v>1633</v>
      </c>
      <c r="F78" s="248" t="s">
        <v>305</v>
      </c>
    </row>
    <row r="79" spans="1:6" s="113" customFormat="1" ht="79.2">
      <c r="A79" s="244">
        <v>6</v>
      </c>
      <c r="B79" s="125" t="s">
        <v>438</v>
      </c>
      <c r="C79" s="270" t="s">
        <v>439</v>
      </c>
      <c r="D79" s="130">
        <v>2</v>
      </c>
      <c r="E79" s="301" t="s">
        <v>1633</v>
      </c>
      <c r="F79" s="248" t="s">
        <v>440</v>
      </c>
    </row>
    <row r="80" spans="1:6" s="113" customFormat="1" ht="92.4">
      <c r="A80" s="124">
        <v>7</v>
      </c>
      <c r="B80" s="125" t="s">
        <v>441</v>
      </c>
      <c r="C80" s="270" t="s">
        <v>442</v>
      </c>
      <c r="D80" s="130">
        <v>3</v>
      </c>
      <c r="E80" s="301" t="s">
        <v>1633</v>
      </c>
      <c r="F80" s="248" t="s">
        <v>440</v>
      </c>
    </row>
    <row r="81" spans="1:6" s="113" customFormat="1" ht="79.2">
      <c r="A81" s="124">
        <v>8</v>
      </c>
      <c r="B81" s="125" t="s">
        <v>345</v>
      </c>
      <c r="C81" s="270" t="s">
        <v>428</v>
      </c>
      <c r="D81" s="130">
        <v>2</v>
      </c>
      <c r="E81" s="301" t="s">
        <v>1633</v>
      </c>
      <c r="F81" s="248" t="s">
        <v>338</v>
      </c>
    </row>
    <row r="82" spans="1:6" s="113" customFormat="1" ht="79.2">
      <c r="A82" s="139">
        <v>9</v>
      </c>
      <c r="B82" s="125" t="s">
        <v>1634</v>
      </c>
      <c r="C82" s="270" t="s">
        <v>462</v>
      </c>
      <c r="D82" s="127">
        <v>2</v>
      </c>
      <c r="E82" s="300" t="s">
        <v>1633</v>
      </c>
      <c r="F82" s="248" t="s">
        <v>338</v>
      </c>
    </row>
    <row r="83" spans="1:6" s="113" customFormat="1" ht="79.2">
      <c r="A83" s="124">
        <v>10</v>
      </c>
      <c r="B83" s="125" t="s">
        <v>426</v>
      </c>
      <c r="C83" s="266" t="s">
        <v>427</v>
      </c>
      <c r="D83" s="127">
        <v>3</v>
      </c>
      <c r="E83" s="300" t="s">
        <v>1633</v>
      </c>
      <c r="F83" s="248" t="s">
        <v>338</v>
      </c>
    </row>
    <row r="84" spans="1:6" s="113" customFormat="1" ht="79.2">
      <c r="A84" s="124">
        <v>11</v>
      </c>
      <c r="B84" s="125" t="s">
        <v>459</v>
      </c>
      <c r="C84" s="270" t="s">
        <v>460</v>
      </c>
      <c r="D84" s="130">
        <v>4</v>
      </c>
      <c r="E84" s="300" t="s">
        <v>1633</v>
      </c>
      <c r="F84" s="248" t="s">
        <v>338</v>
      </c>
    </row>
    <row r="85" spans="1:6" s="113" customFormat="1" ht="66">
      <c r="A85" s="139">
        <v>12</v>
      </c>
      <c r="B85" s="125" t="s">
        <v>410</v>
      </c>
      <c r="C85" s="270" t="s">
        <v>411</v>
      </c>
      <c r="D85" s="130">
        <v>3</v>
      </c>
      <c r="E85" s="300" t="s">
        <v>1633</v>
      </c>
      <c r="F85" s="248" t="s">
        <v>305</v>
      </c>
    </row>
    <row r="86" spans="1:6" s="113" customFormat="1" ht="79.2">
      <c r="A86" s="124">
        <v>13</v>
      </c>
      <c r="B86" s="125" t="s">
        <v>476</v>
      </c>
      <c r="C86" s="278" t="s">
        <v>477</v>
      </c>
      <c r="D86" s="130">
        <v>4</v>
      </c>
      <c r="E86" s="300" t="s">
        <v>1633</v>
      </c>
      <c r="F86" s="248" t="s">
        <v>338</v>
      </c>
    </row>
    <row r="87" spans="1:6" s="113" customFormat="1" ht="66">
      <c r="A87" s="124">
        <v>14</v>
      </c>
      <c r="B87" s="125" t="s">
        <v>415</v>
      </c>
      <c r="C87" s="270" t="s">
        <v>416</v>
      </c>
      <c r="D87" s="130">
        <v>3</v>
      </c>
      <c r="E87" s="300" t="s">
        <v>1633</v>
      </c>
      <c r="F87" s="248" t="s">
        <v>305</v>
      </c>
    </row>
    <row r="88" spans="1:6" s="113" customFormat="1" ht="79.2">
      <c r="A88" s="139">
        <v>15</v>
      </c>
      <c r="B88" s="125" t="s">
        <v>424</v>
      </c>
      <c r="C88" s="266" t="s">
        <v>425</v>
      </c>
      <c r="D88" s="127">
        <v>3</v>
      </c>
      <c r="E88" s="300" t="s">
        <v>1633</v>
      </c>
      <c r="F88" s="248" t="s">
        <v>338</v>
      </c>
    </row>
    <row r="89" spans="1:6" s="113" customFormat="1" ht="79.2">
      <c r="A89" s="124">
        <v>16</v>
      </c>
      <c r="B89" s="125" t="s">
        <v>412</v>
      </c>
      <c r="C89" s="270" t="s">
        <v>413</v>
      </c>
      <c r="D89" s="130">
        <v>3</v>
      </c>
      <c r="E89" s="300" t="s">
        <v>1633</v>
      </c>
      <c r="F89" s="248" t="s">
        <v>305</v>
      </c>
    </row>
    <row r="90" spans="1:6" s="113" customFormat="1" ht="92.4">
      <c r="A90" s="124">
        <v>17</v>
      </c>
      <c r="B90" s="125" t="s">
        <v>443</v>
      </c>
      <c r="C90" s="270" t="s">
        <v>444</v>
      </c>
      <c r="D90" s="130">
        <v>3</v>
      </c>
      <c r="E90" s="300" t="s">
        <v>1633</v>
      </c>
      <c r="F90" s="248" t="s">
        <v>440</v>
      </c>
    </row>
    <row r="91" spans="1:6" s="113" customFormat="1" ht="79.2">
      <c r="A91" s="139">
        <v>18</v>
      </c>
      <c r="B91" s="125" t="s">
        <v>463</v>
      </c>
      <c r="C91" s="270" t="s">
        <v>464</v>
      </c>
      <c r="D91" s="130">
        <v>2</v>
      </c>
      <c r="E91" s="300" t="s">
        <v>1633</v>
      </c>
      <c r="F91" s="248" t="s">
        <v>338</v>
      </c>
    </row>
    <row r="92" spans="1:6" s="113" customFormat="1" ht="79.2">
      <c r="A92" s="124">
        <v>19</v>
      </c>
      <c r="B92" s="125" t="s">
        <v>474</v>
      </c>
      <c r="C92" s="278" t="s">
        <v>475</v>
      </c>
      <c r="D92" s="130">
        <v>3</v>
      </c>
      <c r="E92" s="300" t="s">
        <v>1633</v>
      </c>
      <c r="F92" s="248" t="s">
        <v>338</v>
      </c>
    </row>
    <row r="93" spans="1:6" s="113" customFormat="1" ht="132">
      <c r="A93" s="124">
        <v>20</v>
      </c>
      <c r="B93" s="125" t="s">
        <v>445</v>
      </c>
      <c r="C93" s="270" t="s">
        <v>446</v>
      </c>
      <c r="D93" s="130">
        <v>3</v>
      </c>
      <c r="E93" s="300" t="s">
        <v>1633</v>
      </c>
      <c r="F93" s="248" t="s">
        <v>440</v>
      </c>
    </row>
    <row r="94" spans="1:6" s="113" customFormat="1" ht="118.8">
      <c r="A94" s="139">
        <v>21</v>
      </c>
      <c r="B94" s="125" t="s">
        <v>447</v>
      </c>
      <c r="C94" s="270" t="s">
        <v>448</v>
      </c>
      <c r="D94" s="130">
        <v>2</v>
      </c>
      <c r="E94" s="300" t="s">
        <v>1633</v>
      </c>
      <c r="F94" s="248" t="s">
        <v>440</v>
      </c>
    </row>
    <row r="95" spans="1:6" s="113" customFormat="1" ht="66">
      <c r="A95" s="124">
        <v>22</v>
      </c>
      <c r="B95" s="125" t="s">
        <v>404</v>
      </c>
      <c r="C95" s="270" t="s">
        <v>405</v>
      </c>
      <c r="D95" s="130">
        <v>2</v>
      </c>
      <c r="E95" s="300" t="s">
        <v>1633</v>
      </c>
      <c r="F95" s="248" t="s">
        <v>358</v>
      </c>
    </row>
    <row r="96" spans="1:6" s="113" customFormat="1" ht="79.2">
      <c r="A96" s="124">
        <v>23</v>
      </c>
      <c r="B96" s="125" t="s">
        <v>370</v>
      </c>
      <c r="C96" s="270" t="s">
        <v>371</v>
      </c>
      <c r="D96" s="130">
        <v>2</v>
      </c>
      <c r="E96" s="300" t="s">
        <v>1633</v>
      </c>
      <c r="F96" s="248" t="s">
        <v>338</v>
      </c>
    </row>
    <row r="97" spans="1:6" s="113" customFormat="1" ht="118.8">
      <c r="A97" s="139">
        <v>24</v>
      </c>
      <c r="B97" s="125" t="s">
        <v>355</v>
      </c>
      <c r="C97" s="270" t="s">
        <v>356</v>
      </c>
      <c r="D97" s="127">
        <v>3</v>
      </c>
      <c r="E97" s="300" t="s">
        <v>1633</v>
      </c>
      <c r="F97" s="248" t="s">
        <v>305</v>
      </c>
    </row>
    <row r="98" spans="1:6" s="113" customFormat="1" ht="66">
      <c r="A98" s="124">
        <v>25</v>
      </c>
      <c r="B98" s="125" t="s">
        <v>400</v>
      </c>
      <c r="C98" s="273" t="s">
        <v>401</v>
      </c>
      <c r="D98" s="130">
        <v>2</v>
      </c>
      <c r="E98" s="300" t="s">
        <v>1633</v>
      </c>
      <c r="F98" s="248" t="s">
        <v>305</v>
      </c>
    </row>
    <row r="99" spans="1:6" s="113" customFormat="1" ht="79.2">
      <c r="A99" s="124">
        <v>26</v>
      </c>
      <c r="B99" s="125" t="s">
        <v>1635</v>
      </c>
      <c r="C99" s="270" t="s">
        <v>461</v>
      </c>
      <c r="D99" s="130">
        <v>2</v>
      </c>
      <c r="E99" s="300" t="s">
        <v>1633</v>
      </c>
      <c r="F99" s="248" t="s">
        <v>338</v>
      </c>
    </row>
    <row r="100" spans="1:6" s="113" customFormat="1" ht="66">
      <c r="A100" s="139">
        <v>27</v>
      </c>
      <c r="B100" s="125" t="s">
        <v>1636</v>
      </c>
      <c r="C100" s="267" t="s">
        <v>1637</v>
      </c>
      <c r="D100" s="127">
        <v>3</v>
      </c>
      <c r="E100" s="300" t="s">
        <v>1638</v>
      </c>
      <c r="F100" s="249" t="s">
        <v>1593</v>
      </c>
    </row>
    <row r="101" spans="1:6" s="113" customFormat="1" ht="118.8">
      <c r="A101" s="124">
        <v>28</v>
      </c>
      <c r="B101" s="128" t="s">
        <v>550</v>
      </c>
      <c r="C101" s="273" t="s">
        <v>551</v>
      </c>
      <c r="D101" s="130">
        <v>2</v>
      </c>
      <c r="E101" s="300" t="s">
        <v>1638</v>
      </c>
      <c r="F101" s="248" t="s">
        <v>305</v>
      </c>
    </row>
    <row r="102" spans="1:6" s="113" customFormat="1" ht="79.2">
      <c r="A102" s="124">
        <v>29</v>
      </c>
      <c r="B102" s="125" t="s">
        <v>449</v>
      </c>
      <c r="C102" s="270" t="s">
        <v>450</v>
      </c>
      <c r="D102" s="130">
        <v>3</v>
      </c>
      <c r="E102" s="300" t="s">
        <v>1638</v>
      </c>
      <c r="F102" s="248" t="s">
        <v>440</v>
      </c>
    </row>
    <row r="103" spans="1:6" s="113" customFormat="1" ht="92.4">
      <c r="A103" s="139">
        <v>30</v>
      </c>
      <c r="B103" s="125" t="s">
        <v>483</v>
      </c>
      <c r="C103" s="274" t="s">
        <v>553</v>
      </c>
      <c r="D103" s="130">
        <v>4</v>
      </c>
      <c r="E103" s="300" t="s">
        <v>1638</v>
      </c>
      <c r="F103" s="248" t="s">
        <v>305</v>
      </c>
    </row>
    <row r="104" spans="1:6" s="113" customFormat="1" ht="145.19999999999999">
      <c r="A104" s="124">
        <v>31</v>
      </c>
      <c r="B104" s="125" t="s">
        <v>562</v>
      </c>
      <c r="C104" s="273" t="s">
        <v>490</v>
      </c>
      <c r="D104" s="130">
        <v>2</v>
      </c>
      <c r="E104" s="300" t="s">
        <v>1638</v>
      </c>
      <c r="F104" s="248" t="s">
        <v>305</v>
      </c>
    </row>
    <row r="105" spans="1:6" s="113" customFormat="1" ht="66">
      <c r="A105" s="124">
        <v>32</v>
      </c>
      <c r="B105" s="125" t="s">
        <v>419</v>
      </c>
      <c r="C105" s="270" t="s">
        <v>420</v>
      </c>
      <c r="D105" s="130">
        <v>2</v>
      </c>
      <c r="E105" s="300" t="s">
        <v>1639</v>
      </c>
      <c r="F105" s="248" t="s">
        <v>305</v>
      </c>
    </row>
    <row r="106" spans="1:6" s="113" customFormat="1" ht="79.2">
      <c r="A106" s="139">
        <v>33</v>
      </c>
      <c r="B106" s="125" t="s">
        <v>488</v>
      </c>
      <c r="C106" s="273" t="s">
        <v>489</v>
      </c>
      <c r="D106" s="130">
        <v>3</v>
      </c>
      <c r="E106" s="300" t="s">
        <v>1638</v>
      </c>
      <c r="F106" s="248" t="s">
        <v>305</v>
      </c>
    </row>
    <row r="107" spans="1:6" s="113" customFormat="1" ht="79.2">
      <c r="A107" s="124">
        <v>34</v>
      </c>
      <c r="B107" s="125" t="s">
        <v>369</v>
      </c>
      <c r="C107" s="270" t="s">
        <v>337</v>
      </c>
      <c r="D107" s="130">
        <v>2</v>
      </c>
      <c r="E107" s="300" t="s">
        <v>1639</v>
      </c>
      <c r="F107" s="248" t="s">
        <v>338</v>
      </c>
    </row>
    <row r="108" spans="1:6" s="113" customFormat="1" ht="79.2">
      <c r="A108" s="124">
        <v>35</v>
      </c>
      <c r="B108" s="125" t="s">
        <v>465</v>
      </c>
      <c r="C108" s="270" t="s">
        <v>466</v>
      </c>
      <c r="D108" s="130">
        <v>2</v>
      </c>
      <c r="E108" s="300" t="s">
        <v>1638</v>
      </c>
      <c r="F108" s="248" t="s">
        <v>338</v>
      </c>
    </row>
    <row r="109" spans="1:6" s="113" customFormat="1" ht="79.2">
      <c r="A109" s="139">
        <v>36</v>
      </c>
      <c r="B109" s="125" t="s">
        <v>469</v>
      </c>
      <c r="C109" s="270" t="s">
        <v>470</v>
      </c>
      <c r="D109" s="130">
        <v>2</v>
      </c>
      <c r="E109" s="300" t="s">
        <v>1638</v>
      </c>
      <c r="F109" s="248" t="s">
        <v>338</v>
      </c>
    </row>
    <row r="110" spans="1:6" s="113" customFormat="1" ht="79.2">
      <c r="A110" s="124">
        <v>37</v>
      </c>
      <c r="B110" s="125" t="s">
        <v>481</v>
      </c>
      <c r="C110" s="278" t="s">
        <v>477</v>
      </c>
      <c r="D110" s="130">
        <v>4</v>
      </c>
      <c r="E110" s="300" t="s">
        <v>1638</v>
      </c>
      <c r="F110" s="248" t="s">
        <v>338</v>
      </c>
    </row>
    <row r="111" spans="1:6" s="113" customFormat="1" ht="105.6">
      <c r="A111" s="124">
        <v>38</v>
      </c>
      <c r="B111" s="125" t="s">
        <v>453</v>
      </c>
      <c r="C111" s="270" t="s">
        <v>454</v>
      </c>
      <c r="D111" s="130">
        <v>2</v>
      </c>
      <c r="E111" s="300" t="s">
        <v>1638</v>
      </c>
      <c r="F111" s="248" t="s">
        <v>440</v>
      </c>
    </row>
    <row r="112" spans="1:6" s="113" customFormat="1" ht="79.2">
      <c r="A112" s="139">
        <v>39</v>
      </c>
      <c r="B112" s="125" t="s">
        <v>455</v>
      </c>
      <c r="C112" s="270" t="s">
        <v>456</v>
      </c>
      <c r="D112" s="130">
        <v>3</v>
      </c>
      <c r="E112" s="300" t="s">
        <v>1638</v>
      </c>
      <c r="F112" s="248" t="s">
        <v>440</v>
      </c>
    </row>
    <row r="113" spans="1:6" s="113" customFormat="1" ht="79.2">
      <c r="A113" s="124">
        <v>40</v>
      </c>
      <c r="B113" s="125" t="s">
        <v>513</v>
      </c>
      <c r="C113" s="279" t="s">
        <v>514</v>
      </c>
      <c r="D113" s="127">
        <v>2</v>
      </c>
      <c r="E113" s="300" t="s">
        <v>1638</v>
      </c>
      <c r="F113" s="248" t="s">
        <v>338</v>
      </c>
    </row>
    <row r="114" spans="1:6" s="113" customFormat="1" ht="79.2">
      <c r="A114" s="124">
        <v>41</v>
      </c>
      <c r="B114" s="125" t="s">
        <v>482</v>
      </c>
      <c r="C114" s="270" t="s">
        <v>509</v>
      </c>
      <c r="D114" s="130">
        <v>3</v>
      </c>
      <c r="E114" s="300" t="s">
        <v>1638</v>
      </c>
      <c r="F114" s="248" t="s">
        <v>305</v>
      </c>
    </row>
    <row r="115" spans="1:6" s="113" customFormat="1" ht="92.4">
      <c r="A115" s="139">
        <v>42</v>
      </c>
      <c r="B115" s="125" t="s">
        <v>417</v>
      </c>
      <c r="C115" s="270" t="s">
        <v>418</v>
      </c>
      <c r="D115" s="130">
        <v>3</v>
      </c>
      <c r="E115" s="300" t="s">
        <v>1639</v>
      </c>
      <c r="F115" s="248" t="s">
        <v>305</v>
      </c>
    </row>
    <row r="116" spans="1:6" s="113" customFormat="1" ht="145.19999999999999">
      <c r="A116" s="124">
        <v>43</v>
      </c>
      <c r="B116" s="125" t="s">
        <v>1640</v>
      </c>
      <c r="C116" s="270" t="s">
        <v>378</v>
      </c>
      <c r="D116" s="130">
        <v>3</v>
      </c>
      <c r="E116" s="300" t="s">
        <v>1639</v>
      </c>
      <c r="F116" s="248" t="s">
        <v>374</v>
      </c>
    </row>
    <row r="117" spans="1:6" s="113" customFormat="1" ht="79.2">
      <c r="A117" s="124">
        <v>44</v>
      </c>
      <c r="B117" s="125" t="s">
        <v>379</v>
      </c>
      <c r="C117" s="270" t="s">
        <v>380</v>
      </c>
      <c r="D117" s="127">
        <v>2</v>
      </c>
      <c r="E117" s="300" t="s">
        <v>1638</v>
      </c>
      <c r="F117" s="248" t="s">
        <v>374</v>
      </c>
    </row>
    <row r="118" spans="1:6" s="113" customFormat="1" ht="79.2">
      <c r="A118" s="139">
        <v>45</v>
      </c>
      <c r="B118" s="125" t="s">
        <v>436</v>
      </c>
      <c r="C118" s="266" t="s">
        <v>437</v>
      </c>
      <c r="D118" s="127">
        <v>3</v>
      </c>
      <c r="E118" s="300" t="s">
        <v>1638</v>
      </c>
      <c r="F118" s="248" t="s">
        <v>338</v>
      </c>
    </row>
    <row r="119" spans="1:6" s="113" customFormat="1" ht="118.8">
      <c r="A119" s="124">
        <v>46</v>
      </c>
      <c r="B119" s="125" t="s">
        <v>451</v>
      </c>
      <c r="C119" s="270" t="s">
        <v>452</v>
      </c>
      <c r="D119" s="130">
        <v>3</v>
      </c>
      <c r="E119" s="300" t="s">
        <v>1638</v>
      </c>
      <c r="F119" s="248" t="s">
        <v>440</v>
      </c>
    </row>
    <row r="120" spans="1:6" s="113" customFormat="1" ht="66">
      <c r="A120" s="124">
        <v>47</v>
      </c>
      <c r="B120" s="125" t="s">
        <v>480</v>
      </c>
      <c r="C120" s="273" t="s">
        <v>561</v>
      </c>
      <c r="D120" s="130">
        <v>2</v>
      </c>
      <c r="E120" s="300" t="s">
        <v>1638</v>
      </c>
      <c r="F120" s="248" t="s">
        <v>305</v>
      </c>
    </row>
    <row r="121" spans="1:6" s="113" customFormat="1" ht="92.4">
      <c r="A121" s="139">
        <v>48</v>
      </c>
      <c r="B121" s="125" t="s">
        <v>434</v>
      </c>
      <c r="C121" s="266" t="s">
        <v>435</v>
      </c>
      <c r="D121" s="127">
        <v>3</v>
      </c>
      <c r="E121" s="300" t="s">
        <v>1638</v>
      </c>
      <c r="F121" s="248" t="s">
        <v>338</v>
      </c>
    </row>
    <row r="122" spans="1:6" s="113" customFormat="1" ht="92.4">
      <c r="A122" s="124">
        <v>49</v>
      </c>
      <c r="B122" s="125" t="s">
        <v>491</v>
      </c>
      <c r="C122" s="273" t="s">
        <v>492</v>
      </c>
      <c r="D122" s="130">
        <v>2</v>
      </c>
      <c r="E122" s="300" t="s">
        <v>1638</v>
      </c>
      <c r="F122" s="248" t="s">
        <v>305</v>
      </c>
    </row>
    <row r="123" spans="1:6" s="113" customFormat="1" ht="79.2">
      <c r="A123" s="124">
        <v>50</v>
      </c>
      <c r="B123" s="125" t="s">
        <v>457</v>
      </c>
      <c r="C123" s="270" t="s">
        <v>458</v>
      </c>
      <c r="D123" s="130">
        <v>3</v>
      </c>
      <c r="E123" s="300" t="s">
        <v>1638</v>
      </c>
      <c r="F123" s="248" t="s">
        <v>440</v>
      </c>
    </row>
    <row r="124" spans="1:6" s="113" customFormat="1" ht="79.2">
      <c r="A124" s="139">
        <v>51</v>
      </c>
      <c r="B124" s="125" t="s">
        <v>484</v>
      </c>
      <c r="C124" s="280" t="s">
        <v>485</v>
      </c>
      <c r="D124" s="130">
        <v>3</v>
      </c>
      <c r="E124" s="300" t="s">
        <v>1638</v>
      </c>
      <c r="F124" s="248" t="s">
        <v>338</v>
      </c>
    </row>
    <row r="125" spans="1:6" s="113" customFormat="1" ht="66">
      <c r="A125" s="124">
        <v>52</v>
      </c>
      <c r="B125" s="125" t="s">
        <v>423</v>
      </c>
      <c r="C125" s="266" t="s">
        <v>431</v>
      </c>
      <c r="D125" s="130">
        <v>2</v>
      </c>
      <c r="E125" s="300" t="s">
        <v>1639</v>
      </c>
      <c r="F125" s="248" t="s">
        <v>432</v>
      </c>
    </row>
    <row r="126" spans="1:6" s="113" customFormat="1" ht="79.2">
      <c r="A126" s="124">
        <v>53</v>
      </c>
      <c r="B126" s="125" t="s">
        <v>472</v>
      </c>
      <c r="C126" s="270" t="s">
        <v>473</v>
      </c>
      <c r="D126" s="130">
        <v>2</v>
      </c>
      <c r="E126" s="300" t="s">
        <v>1638</v>
      </c>
      <c r="F126" s="248" t="s">
        <v>338</v>
      </c>
    </row>
    <row r="127" spans="1:6" s="113" customFormat="1" ht="66">
      <c r="A127" s="139">
        <v>54</v>
      </c>
      <c r="B127" s="125" t="s">
        <v>421</v>
      </c>
      <c r="C127" s="270" t="s">
        <v>422</v>
      </c>
      <c r="D127" s="130">
        <v>3</v>
      </c>
      <c r="E127" s="300" t="s">
        <v>1639</v>
      </c>
      <c r="F127" s="248" t="s">
        <v>305</v>
      </c>
    </row>
    <row r="128" spans="1:6" s="113" customFormat="1" ht="92.4">
      <c r="A128" s="124">
        <v>55</v>
      </c>
      <c r="B128" s="125" t="s">
        <v>493</v>
      </c>
      <c r="C128" s="273" t="s">
        <v>494</v>
      </c>
      <c r="D128" s="130">
        <v>2</v>
      </c>
      <c r="E128" s="300" t="s">
        <v>1638</v>
      </c>
      <c r="F128" s="248" t="s">
        <v>305</v>
      </c>
    </row>
    <row r="129" spans="1:6" s="113" customFormat="1" ht="79.2">
      <c r="A129" s="124">
        <v>56</v>
      </c>
      <c r="B129" s="125" t="s">
        <v>361</v>
      </c>
      <c r="C129" s="266" t="s">
        <v>433</v>
      </c>
      <c r="D129" s="127">
        <v>2</v>
      </c>
      <c r="E129" s="300" t="s">
        <v>1638</v>
      </c>
      <c r="F129" s="248" t="s">
        <v>338</v>
      </c>
    </row>
    <row r="130" spans="1:6" s="113" customFormat="1" ht="14.4">
      <c r="A130" s="134"/>
      <c r="B130" s="140"/>
      <c r="C130" s="123"/>
      <c r="D130" s="123"/>
      <c r="E130" s="304"/>
      <c r="F130" s="133"/>
    </row>
    <row r="131" spans="1:6" s="113" customFormat="1" ht="14.4">
      <c r="A131" s="471" t="s">
        <v>1641</v>
      </c>
      <c r="B131" s="471"/>
      <c r="C131" s="471"/>
      <c r="D131" s="471"/>
      <c r="E131" s="471"/>
      <c r="F131" s="471"/>
    </row>
    <row r="132" spans="1:6" s="113" customFormat="1">
      <c r="A132" s="136" t="s">
        <v>0</v>
      </c>
      <c r="B132" s="137" t="s">
        <v>298</v>
      </c>
      <c r="C132" s="141" t="s">
        <v>299</v>
      </c>
      <c r="D132" s="138" t="s">
        <v>1630</v>
      </c>
      <c r="E132" s="305" t="s">
        <v>1631</v>
      </c>
      <c r="F132" s="138" t="s">
        <v>1632</v>
      </c>
    </row>
    <row r="133" spans="1:6" s="113" customFormat="1" ht="79.2">
      <c r="A133" s="142">
        <v>1</v>
      </c>
      <c r="B133" s="125" t="s">
        <v>385</v>
      </c>
      <c r="C133" s="270" t="s">
        <v>386</v>
      </c>
      <c r="D133" s="130">
        <v>2</v>
      </c>
      <c r="E133" s="300" t="s">
        <v>1642</v>
      </c>
      <c r="F133" s="248" t="s">
        <v>338</v>
      </c>
    </row>
    <row r="134" spans="1:6" s="113" customFormat="1" ht="66">
      <c r="A134" s="124">
        <v>2</v>
      </c>
      <c r="B134" s="125" t="s">
        <v>408</v>
      </c>
      <c r="C134" s="270" t="s">
        <v>409</v>
      </c>
      <c r="D134" s="130">
        <v>3</v>
      </c>
      <c r="E134" s="300" t="s">
        <v>1642</v>
      </c>
      <c r="F134" s="248" t="s">
        <v>358</v>
      </c>
    </row>
    <row r="135" spans="1:6" s="113" customFormat="1" ht="92.4">
      <c r="A135" s="142">
        <v>3</v>
      </c>
      <c r="B135" s="125" t="s">
        <v>376</v>
      </c>
      <c r="C135" s="270" t="s">
        <v>377</v>
      </c>
      <c r="D135" s="130">
        <v>2</v>
      </c>
      <c r="E135" s="300" t="s">
        <v>1642</v>
      </c>
      <c r="F135" s="248" t="s">
        <v>374</v>
      </c>
    </row>
    <row r="136" spans="1:6" s="113" customFormat="1" ht="79.2">
      <c r="A136" s="124">
        <v>4</v>
      </c>
      <c r="B136" s="125" t="s">
        <v>381</v>
      </c>
      <c r="C136" s="270" t="s">
        <v>382</v>
      </c>
      <c r="D136" s="143">
        <v>3</v>
      </c>
      <c r="E136" s="300" t="s">
        <v>1642</v>
      </c>
      <c r="F136" s="248" t="s">
        <v>338</v>
      </c>
    </row>
    <row r="137" spans="1:6" s="113" customFormat="1" ht="79.2">
      <c r="A137" s="142">
        <v>5</v>
      </c>
      <c r="B137" s="125" t="s">
        <v>344</v>
      </c>
      <c r="C137" s="270" t="s">
        <v>523</v>
      </c>
      <c r="D137" s="130">
        <v>2</v>
      </c>
      <c r="E137" s="300" t="s">
        <v>1642</v>
      </c>
      <c r="F137" s="248" t="s">
        <v>440</v>
      </c>
    </row>
    <row r="138" spans="1:6" s="113" customFormat="1" ht="66">
      <c r="A138" s="124">
        <v>6</v>
      </c>
      <c r="B138" s="125" t="s">
        <v>351</v>
      </c>
      <c r="C138" s="270" t="s">
        <v>352</v>
      </c>
      <c r="D138" s="130">
        <v>3</v>
      </c>
      <c r="E138" s="300" t="s">
        <v>1642</v>
      </c>
      <c r="F138" s="248" t="s">
        <v>318</v>
      </c>
    </row>
    <row r="139" spans="1:6" s="113" customFormat="1" ht="79.2">
      <c r="A139" s="142">
        <v>7</v>
      </c>
      <c r="B139" s="125" t="s">
        <v>353</v>
      </c>
      <c r="C139" s="273" t="s">
        <v>354</v>
      </c>
      <c r="D139" s="130">
        <v>2</v>
      </c>
      <c r="E139" s="300" t="s">
        <v>1642</v>
      </c>
      <c r="F139" s="248" t="s">
        <v>305</v>
      </c>
    </row>
    <row r="140" spans="1:6" s="113" customFormat="1" ht="66">
      <c r="A140" s="124">
        <v>8</v>
      </c>
      <c r="B140" s="125" t="s">
        <v>330</v>
      </c>
      <c r="C140" s="270" t="s">
        <v>364</v>
      </c>
      <c r="D140" s="130">
        <v>3</v>
      </c>
      <c r="E140" s="300" t="s">
        <v>1642</v>
      </c>
      <c r="F140" s="248" t="s">
        <v>331</v>
      </c>
    </row>
    <row r="141" spans="1:6" s="113" customFormat="1" ht="79.2">
      <c r="A141" s="142">
        <v>9</v>
      </c>
      <c r="B141" s="125" t="s">
        <v>345</v>
      </c>
      <c r="C141" s="270" t="s">
        <v>428</v>
      </c>
      <c r="D141" s="130">
        <v>3</v>
      </c>
      <c r="E141" s="300" t="s">
        <v>1642</v>
      </c>
      <c r="F141" s="248" t="s">
        <v>338</v>
      </c>
    </row>
    <row r="142" spans="1:6" s="113" customFormat="1" ht="79.2">
      <c r="A142" s="124">
        <v>10</v>
      </c>
      <c r="B142" s="125" t="s">
        <v>1643</v>
      </c>
      <c r="C142" s="270" t="s">
        <v>368</v>
      </c>
      <c r="D142" s="130">
        <v>2</v>
      </c>
      <c r="E142" s="300" t="s">
        <v>1642</v>
      </c>
      <c r="F142" s="248" t="s">
        <v>338</v>
      </c>
    </row>
    <row r="143" spans="1:6" s="113" customFormat="1" ht="79.2">
      <c r="A143" s="142">
        <v>11</v>
      </c>
      <c r="B143" s="125" t="s">
        <v>366</v>
      </c>
      <c r="C143" s="270" t="s">
        <v>367</v>
      </c>
      <c r="D143" s="130">
        <v>2</v>
      </c>
      <c r="E143" s="300" t="s">
        <v>1642</v>
      </c>
      <c r="F143" s="248" t="s">
        <v>338</v>
      </c>
    </row>
    <row r="144" spans="1:6" s="113" customFormat="1" ht="79.2">
      <c r="A144" s="124">
        <v>12</v>
      </c>
      <c r="B144" s="125" t="s">
        <v>357</v>
      </c>
      <c r="C144" s="270" t="s">
        <v>393</v>
      </c>
      <c r="D144" s="130">
        <v>4</v>
      </c>
      <c r="E144" s="300" t="s">
        <v>1642</v>
      </c>
      <c r="F144" s="248" t="s">
        <v>338</v>
      </c>
    </row>
    <row r="145" spans="1:6" s="113" customFormat="1" ht="92.4">
      <c r="A145" s="142">
        <v>13</v>
      </c>
      <c r="B145" s="125" t="s">
        <v>1644</v>
      </c>
      <c r="C145" s="270" t="s">
        <v>347</v>
      </c>
      <c r="D145" s="130">
        <v>3</v>
      </c>
      <c r="E145" s="300" t="s">
        <v>1642</v>
      </c>
      <c r="F145" s="248" t="s">
        <v>305</v>
      </c>
    </row>
    <row r="146" spans="1:6" s="113" customFormat="1" ht="118.8">
      <c r="A146" s="124">
        <v>14</v>
      </c>
      <c r="B146" s="125" t="s">
        <v>359</v>
      </c>
      <c r="C146" s="270" t="s">
        <v>360</v>
      </c>
      <c r="D146" s="130">
        <v>3</v>
      </c>
      <c r="E146" s="300" t="s">
        <v>1642</v>
      </c>
      <c r="F146" s="248" t="s">
        <v>305</v>
      </c>
    </row>
    <row r="147" spans="1:6" s="113" customFormat="1" ht="79.2">
      <c r="A147" s="142">
        <v>15</v>
      </c>
      <c r="B147" s="125" t="s">
        <v>339</v>
      </c>
      <c r="C147" s="270" t="s">
        <v>340</v>
      </c>
      <c r="D147" s="130">
        <v>2</v>
      </c>
      <c r="E147" s="300" t="s">
        <v>1642</v>
      </c>
      <c r="F147" s="248" t="s">
        <v>338</v>
      </c>
    </row>
    <row r="148" spans="1:6" s="113" customFormat="1" ht="316.8">
      <c r="A148" s="124">
        <v>16</v>
      </c>
      <c r="B148" s="125" t="s">
        <v>348</v>
      </c>
      <c r="C148" s="270" t="s">
        <v>349</v>
      </c>
      <c r="D148" s="130">
        <v>4</v>
      </c>
      <c r="E148" s="300" t="s">
        <v>1642</v>
      </c>
      <c r="F148" s="248" t="s">
        <v>350</v>
      </c>
    </row>
    <row r="149" spans="1:6" s="113" customFormat="1" ht="79.2">
      <c r="A149" s="142">
        <v>17</v>
      </c>
      <c r="B149" s="125" t="s">
        <v>370</v>
      </c>
      <c r="C149" s="270" t="s">
        <v>371</v>
      </c>
      <c r="D149" s="130">
        <v>2</v>
      </c>
      <c r="E149" s="300" t="s">
        <v>1642</v>
      </c>
      <c r="F149" s="248" t="s">
        <v>338</v>
      </c>
    </row>
    <row r="150" spans="1:6" s="113" customFormat="1" ht="79.2">
      <c r="A150" s="124">
        <v>18</v>
      </c>
      <c r="B150" s="125" t="s">
        <v>372</v>
      </c>
      <c r="C150" s="270" t="s">
        <v>373</v>
      </c>
      <c r="D150" s="130">
        <v>2</v>
      </c>
      <c r="E150" s="300" t="s">
        <v>1642</v>
      </c>
      <c r="F150" s="248" t="s">
        <v>374</v>
      </c>
    </row>
    <row r="151" spans="1:6" s="113" customFormat="1" ht="79.2">
      <c r="A151" s="142">
        <v>19</v>
      </c>
      <c r="B151" s="125" t="s">
        <v>387</v>
      </c>
      <c r="C151" s="270" t="s">
        <v>388</v>
      </c>
      <c r="D151" s="130">
        <v>2</v>
      </c>
      <c r="E151" s="300" t="s">
        <v>1642</v>
      </c>
      <c r="F151" s="248" t="s">
        <v>338</v>
      </c>
    </row>
    <row r="152" spans="1:6" s="113" customFormat="1" ht="66">
      <c r="A152" s="124">
        <v>20</v>
      </c>
      <c r="B152" s="125" t="s">
        <v>1636</v>
      </c>
      <c r="C152" s="267" t="s">
        <v>1637</v>
      </c>
      <c r="D152" s="127">
        <v>3</v>
      </c>
      <c r="E152" s="300" t="s">
        <v>1638</v>
      </c>
      <c r="F152" s="249" t="s">
        <v>1593</v>
      </c>
    </row>
    <row r="153" spans="1:6" s="113" customFormat="1" ht="66">
      <c r="A153" s="142">
        <v>21</v>
      </c>
      <c r="B153" s="125" t="s">
        <v>408</v>
      </c>
      <c r="C153" s="270" t="s">
        <v>409</v>
      </c>
      <c r="D153" s="130">
        <v>3</v>
      </c>
      <c r="E153" s="300" t="s">
        <v>1645</v>
      </c>
      <c r="F153" s="248" t="s">
        <v>358</v>
      </c>
    </row>
    <row r="154" spans="1:6" s="113" customFormat="1" ht="79.2">
      <c r="A154" s="124">
        <v>22</v>
      </c>
      <c r="B154" s="125" t="s">
        <v>362</v>
      </c>
      <c r="C154" s="270" t="s">
        <v>363</v>
      </c>
      <c r="D154" s="144"/>
      <c r="E154" s="300" t="s">
        <v>1645</v>
      </c>
      <c r="F154" s="248" t="s">
        <v>336</v>
      </c>
    </row>
    <row r="155" spans="1:6" s="113" customFormat="1" ht="66">
      <c r="A155" s="142">
        <v>23</v>
      </c>
      <c r="B155" s="125" t="s">
        <v>351</v>
      </c>
      <c r="C155" s="270" t="s">
        <v>352</v>
      </c>
      <c r="D155" s="130">
        <v>3</v>
      </c>
      <c r="E155" s="300" t="s">
        <v>1645</v>
      </c>
      <c r="F155" s="248" t="s">
        <v>318</v>
      </c>
    </row>
    <row r="156" spans="1:6" s="113" customFormat="1" ht="79.2">
      <c r="A156" s="124">
        <v>24</v>
      </c>
      <c r="B156" s="125" t="s">
        <v>402</v>
      </c>
      <c r="C156" s="273" t="s">
        <v>403</v>
      </c>
      <c r="D156" s="130">
        <v>4</v>
      </c>
      <c r="E156" s="300" t="s">
        <v>1645</v>
      </c>
      <c r="F156" s="248" t="s">
        <v>305</v>
      </c>
    </row>
    <row r="157" spans="1:6" s="113" customFormat="1" ht="79.2">
      <c r="A157" s="142">
        <v>25</v>
      </c>
      <c r="B157" s="125" t="s">
        <v>389</v>
      </c>
      <c r="C157" s="270" t="s">
        <v>390</v>
      </c>
      <c r="D157" s="130">
        <v>3</v>
      </c>
      <c r="E157" s="300" t="s">
        <v>1645</v>
      </c>
      <c r="F157" s="248" t="s">
        <v>338</v>
      </c>
    </row>
    <row r="158" spans="1:6" s="113" customFormat="1" ht="79.2">
      <c r="A158" s="124">
        <v>26</v>
      </c>
      <c r="B158" s="125" t="s">
        <v>394</v>
      </c>
      <c r="C158" s="271" t="s">
        <v>395</v>
      </c>
      <c r="D158" s="130">
        <v>3</v>
      </c>
      <c r="E158" s="300" t="s">
        <v>1645</v>
      </c>
      <c r="F158" s="248" t="s">
        <v>338</v>
      </c>
    </row>
    <row r="159" spans="1:6" s="113" customFormat="1" ht="79.2">
      <c r="A159" s="142">
        <v>27</v>
      </c>
      <c r="B159" s="125" t="s">
        <v>391</v>
      </c>
      <c r="C159" s="270" t="s">
        <v>392</v>
      </c>
      <c r="D159" s="130">
        <v>4</v>
      </c>
      <c r="E159" s="300" t="s">
        <v>1645</v>
      </c>
      <c r="F159" s="248" t="s">
        <v>338</v>
      </c>
    </row>
    <row r="160" spans="1:6" s="113" customFormat="1" ht="79.2">
      <c r="A160" s="124">
        <v>28</v>
      </c>
      <c r="B160" s="125" t="s">
        <v>345</v>
      </c>
      <c r="C160" s="270" t="s">
        <v>428</v>
      </c>
      <c r="D160" s="130">
        <v>2</v>
      </c>
      <c r="E160" s="300" t="s">
        <v>1645</v>
      </c>
      <c r="F160" s="248" t="s">
        <v>338</v>
      </c>
    </row>
    <row r="161" spans="1:6" s="113" customFormat="1" ht="79.2">
      <c r="A161" s="142">
        <v>29</v>
      </c>
      <c r="B161" s="125" t="s">
        <v>357</v>
      </c>
      <c r="C161" s="270" t="s">
        <v>393</v>
      </c>
      <c r="D161" s="130">
        <v>3</v>
      </c>
      <c r="E161" s="300" t="s">
        <v>1645</v>
      </c>
      <c r="F161" s="248" t="s">
        <v>338</v>
      </c>
    </row>
    <row r="162" spans="1:6" s="113" customFormat="1" ht="79.2">
      <c r="A162" s="124">
        <v>30</v>
      </c>
      <c r="B162" s="125" t="s">
        <v>1643</v>
      </c>
      <c r="C162" s="270" t="s">
        <v>368</v>
      </c>
      <c r="D162" s="130">
        <v>2</v>
      </c>
      <c r="E162" s="300" t="s">
        <v>1645</v>
      </c>
      <c r="F162" s="248" t="s">
        <v>338</v>
      </c>
    </row>
    <row r="163" spans="1:6" s="113" customFormat="1" ht="118.8">
      <c r="A163" s="142">
        <v>31</v>
      </c>
      <c r="B163" s="125" t="s">
        <v>359</v>
      </c>
      <c r="C163" s="270" t="s">
        <v>360</v>
      </c>
      <c r="D163" s="130">
        <v>3</v>
      </c>
      <c r="E163" s="300" t="s">
        <v>1645</v>
      </c>
      <c r="F163" s="248" t="s">
        <v>305</v>
      </c>
    </row>
    <row r="164" spans="1:6" s="113" customFormat="1" ht="92.4">
      <c r="A164" s="124">
        <v>32</v>
      </c>
      <c r="B164" s="125" t="s">
        <v>346</v>
      </c>
      <c r="C164" s="270" t="s">
        <v>347</v>
      </c>
      <c r="D164" s="130">
        <v>3</v>
      </c>
      <c r="E164" s="300" t="s">
        <v>1645</v>
      </c>
      <c r="F164" s="248" t="s">
        <v>305</v>
      </c>
    </row>
    <row r="165" spans="1:6" s="113" customFormat="1" ht="79.2">
      <c r="A165" s="142">
        <v>33</v>
      </c>
      <c r="B165" s="125" t="s">
        <v>379</v>
      </c>
      <c r="C165" s="270" t="s">
        <v>380</v>
      </c>
      <c r="D165" s="130">
        <v>2</v>
      </c>
      <c r="E165" s="300" t="s">
        <v>1645</v>
      </c>
      <c r="F165" s="248" t="s">
        <v>374</v>
      </c>
    </row>
    <row r="166" spans="1:6" s="113" customFormat="1" ht="183.6">
      <c r="A166" s="124">
        <v>34</v>
      </c>
      <c r="B166" s="125" t="s">
        <v>397</v>
      </c>
      <c r="C166" s="3" t="s">
        <v>398</v>
      </c>
      <c r="D166" s="130">
        <v>4</v>
      </c>
      <c r="E166" s="300" t="s">
        <v>1645</v>
      </c>
      <c r="F166" s="297" t="s">
        <v>399</v>
      </c>
    </row>
    <row r="167" spans="1:6" s="113" customFormat="1" ht="118.8">
      <c r="A167" s="142">
        <v>35</v>
      </c>
      <c r="B167" s="125" t="s">
        <v>355</v>
      </c>
      <c r="C167" s="270" t="s">
        <v>356</v>
      </c>
      <c r="D167" s="130">
        <v>3</v>
      </c>
      <c r="E167" s="300" t="s">
        <v>1645</v>
      </c>
      <c r="F167" s="248" t="s">
        <v>305</v>
      </c>
    </row>
    <row r="168" spans="1:6" s="113" customFormat="1" ht="79.2">
      <c r="A168" s="124">
        <v>36</v>
      </c>
      <c r="B168" s="125" t="s">
        <v>361</v>
      </c>
      <c r="C168" s="266" t="s">
        <v>433</v>
      </c>
      <c r="D168" s="130">
        <v>2</v>
      </c>
      <c r="E168" s="300" t="s">
        <v>1645</v>
      </c>
      <c r="F168" s="248" t="s">
        <v>338</v>
      </c>
    </row>
    <row r="169" spans="1:6" s="113" customFormat="1" ht="66">
      <c r="A169" s="142">
        <v>37</v>
      </c>
      <c r="B169" s="125" t="s">
        <v>400</v>
      </c>
      <c r="C169" s="273" t="s">
        <v>401</v>
      </c>
      <c r="D169" s="130">
        <v>3</v>
      </c>
      <c r="E169" s="300" t="s">
        <v>1645</v>
      </c>
      <c r="F169" s="248" t="s">
        <v>305</v>
      </c>
    </row>
    <row r="170" spans="1:6" s="113" customFormat="1" ht="14.4">
      <c r="A170" s="134"/>
      <c r="B170" s="140"/>
      <c r="C170" s="135"/>
      <c r="D170" s="123"/>
      <c r="E170" s="300"/>
      <c r="F170" s="133"/>
    </row>
    <row r="171" spans="1:6" s="113" customFormat="1" ht="14.4">
      <c r="A171" s="471" t="s">
        <v>1646</v>
      </c>
      <c r="B171" s="471"/>
      <c r="C171" s="471"/>
      <c r="D171" s="471"/>
      <c r="E171" s="471"/>
      <c r="F171" s="471"/>
    </row>
    <row r="172" spans="1:6" s="113" customFormat="1">
      <c r="A172" s="136" t="s">
        <v>0</v>
      </c>
      <c r="B172" s="137" t="s">
        <v>298</v>
      </c>
      <c r="C172" s="141" t="s">
        <v>299</v>
      </c>
      <c r="D172" s="138" t="s">
        <v>1630</v>
      </c>
      <c r="E172" s="305" t="s">
        <v>1631</v>
      </c>
      <c r="F172" s="138" t="s">
        <v>1632</v>
      </c>
    </row>
    <row r="173" spans="1:6" s="113" customFormat="1" ht="118.8">
      <c r="A173" s="145">
        <v>1</v>
      </c>
      <c r="B173" s="125" t="s">
        <v>1647</v>
      </c>
      <c r="C173" s="273" t="s">
        <v>306</v>
      </c>
      <c r="D173" s="146">
        <v>5</v>
      </c>
      <c r="E173" s="306" t="s">
        <v>1648</v>
      </c>
      <c r="F173" s="248" t="s">
        <v>307</v>
      </c>
    </row>
    <row r="174" spans="1:6" s="113" customFormat="1" ht="105.6">
      <c r="A174" s="145">
        <v>2</v>
      </c>
      <c r="B174" s="125" t="s">
        <v>313</v>
      </c>
      <c r="C174" s="270" t="s">
        <v>314</v>
      </c>
      <c r="D174" s="146">
        <v>2</v>
      </c>
      <c r="E174" s="306" t="s">
        <v>1648</v>
      </c>
      <c r="F174" s="248" t="s">
        <v>315</v>
      </c>
    </row>
    <row r="175" spans="1:6" s="113" customFormat="1" ht="132">
      <c r="A175" s="145">
        <v>3</v>
      </c>
      <c r="B175" s="125" t="s">
        <v>303</v>
      </c>
      <c r="C175" s="270" t="s">
        <v>304</v>
      </c>
      <c r="D175" s="146">
        <v>2</v>
      </c>
      <c r="E175" s="306" t="s">
        <v>1648</v>
      </c>
      <c r="F175" s="248" t="s">
        <v>305</v>
      </c>
    </row>
    <row r="176" spans="1:6" s="113" customFormat="1" ht="211.2">
      <c r="A176" s="145">
        <v>4</v>
      </c>
      <c r="B176" s="125" t="s">
        <v>1649</v>
      </c>
      <c r="C176" s="270" t="s">
        <v>308</v>
      </c>
      <c r="D176" s="126">
        <v>6</v>
      </c>
      <c r="E176" s="306" t="s">
        <v>1648</v>
      </c>
      <c r="F176" s="297" t="s">
        <v>309</v>
      </c>
    </row>
    <row r="177" spans="1:6" s="113" customFormat="1" ht="132">
      <c r="A177" s="145">
        <v>5</v>
      </c>
      <c r="B177" s="125" t="s">
        <v>310</v>
      </c>
      <c r="C177" s="270" t="s">
        <v>311</v>
      </c>
      <c r="D177" s="146">
        <v>3</v>
      </c>
      <c r="E177" s="306" t="s">
        <v>1648</v>
      </c>
      <c r="F177" s="248" t="s">
        <v>312</v>
      </c>
    </row>
    <row r="178" spans="1:6" s="113" customFormat="1" ht="79.2">
      <c r="A178" s="145">
        <v>6</v>
      </c>
      <c r="B178" s="125" t="s">
        <v>316</v>
      </c>
      <c r="C178" s="270" t="s">
        <v>317</v>
      </c>
      <c r="D178" s="146">
        <v>2</v>
      </c>
      <c r="E178" s="306" t="s">
        <v>1648</v>
      </c>
      <c r="F178" s="248" t="s">
        <v>318</v>
      </c>
    </row>
    <row r="179" spans="1:6" s="113" customFormat="1" ht="105.6">
      <c r="A179" s="145">
        <v>7</v>
      </c>
      <c r="B179" s="125" t="s">
        <v>383</v>
      </c>
      <c r="C179" s="270" t="s">
        <v>384</v>
      </c>
      <c r="D179" s="130">
        <v>3</v>
      </c>
      <c r="E179" s="306" t="s">
        <v>1650</v>
      </c>
      <c r="F179" s="248" t="s">
        <v>338</v>
      </c>
    </row>
    <row r="180" spans="1:6" s="113" customFormat="1" ht="26.4">
      <c r="A180" s="145">
        <v>8</v>
      </c>
      <c r="B180" s="125" t="s">
        <v>334</v>
      </c>
      <c r="C180" s="270" t="s">
        <v>335</v>
      </c>
      <c r="D180" s="147"/>
      <c r="E180" s="306" t="s">
        <v>1650</v>
      </c>
      <c r="F180" s="248" t="s">
        <v>336</v>
      </c>
    </row>
    <row r="181" spans="1:6" s="113" customFormat="1" ht="79.2">
      <c r="A181" s="145">
        <v>9</v>
      </c>
      <c r="B181" s="125" t="s">
        <v>324</v>
      </c>
      <c r="C181" s="270" t="s">
        <v>325</v>
      </c>
      <c r="D181" s="126">
        <v>3</v>
      </c>
      <c r="E181" s="306" t="s">
        <v>1650</v>
      </c>
      <c r="F181" s="248" t="s">
        <v>305</v>
      </c>
    </row>
    <row r="182" spans="1:6" s="113" customFormat="1" ht="79.2">
      <c r="A182" s="145">
        <v>10</v>
      </c>
      <c r="B182" s="125" t="s">
        <v>369</v>
      </c>
      <c r="C182" s="270" t="s">
        <v>337</v>
      </c>
      <c r="D182" s="126">
        <v>2</v>
      </c>
      <c r="E182" s="306" t="s">
        <v>1650</v>
      </c>
      <c r="F182" s="248" t="s">
        <v>338</v>
      </c>
    </row>
    <row r="183" spans="1:6" s="113" customFormat="1" ht="79.2">
      <c r="A183" s="145">
        <v>11</v>
      </c>
      <c r="B183" s="125" t="s">
        <v>342</v>
      </c>
      <c r="C183" s="270" t="s">
        <v>343</v>
      </c>
      <c r="D183" s="143">
        <v>3</v>
      </c>
      <c r="E183" s="306" t="s">
        <v>1650</v>
      </c>
      <c r="F183" s="248" t="s">
        <v>338</v>
      </c>
    </row>
    <row r="184" spans="1:6" s="113" customFormat="1" ht="66">
      <c r="A184" s="145">
        <v>12</v>
      </c>
      <c r="B184" s="125" t="s">
        <v>330</v>
      </c>
      <c r="C184" s="270" t="s">
        <v>364</v>
      </c>
      <c r="D184" s="126">
        <v>3</v>
      </c>
      <c r="E184" s="306" t="s">
        <v>1650</v>
      </c>
      <c r="F184" s="248" t="s">
        <v>331</v>
      </c>
    </row>
    <row r="185" spans="1:6" s="113" customFormat="1" ht="79.2">
      <c r="A185" s="145">
        <v>13</v>
      </c>
      <c r="B185" s="125" t="s">
        <v>339</v>
      </c>
      <c r="C185" s="270" t="s">
        <v>340</v>
      </c>
      <c r="D185" s="146">
        <v>2</v>
      </c>
      <c r="E185" s="306" t="s">
        <v>1650</v>
      </c>
      <c r="F185" s="248" t="s">
        <v>338</v>
      </c>
    </row>
    <row r="186" spans="1:6" s="113" customFormat="1" ht="66">
      <c r="A186" s="145">
        <v>14</v>
      </c>
      <c r="B186" s="125" t="s">
        <v>332</v>
      </c>
      <c r="C186" s="270" t="s">
        <v>333</v>
      </c>
      <c r="D186" s="126">
        <v>2</v>
      </c>
      <c r="E186" s="306" t="s">
        <v>1650</v>
      </c>
      <c r="F186" s="248" t="s">
        <v>305</v>
      </c>
    </row>
    <row r="187" spans="1:6" s="113" customFormat="1" ht="184.8">
      <c r="A187" s="145">
        <v>15</v>
      </c>
      <c r="B187" s="125" t="s">
        <v>1651</v>
      </c>
      <c r="C187" s="270" t="s">
        <v>329</v>
      </c>
      <c r="D187" s="146">
        <v>4</v>
      </c>
      <c r="E187" s="306" t="s">
        <v>1650</v>
      </c>
      <c r="F187" s="297" t="s">
        <v>309</v>
      </c>
    </row>
    <row r="188" spans="1:6" s="113" customFormat="1" ht="79.2">
      <c r="A188" s="145">
        <v>16</v>
      </c>
      <c r="B188" s="125" t="s">
        <v>326</v>
      </c>
      <c r="C188" s="270" t="s">
        <v>327</v>
      </c>
      <c r="D188" s="126">
        <v>2</v>
      </c>
      <c r="E188" s="306" t="s">
        <v>1650</v>
      </c>
      <c r="F188" s="248" t="s">
        <v>312</v>
      </c>
    </row>
    <row r="189" spans="1:6" s="113" customFormat="1" ht="79.2">
      <c r="A189" s="145">
        <v>17</v>
      </c>
      <c r="B189" s="125" t="s">
        <v>322</v>
      </c>
      <c r="C189" s="270" t="s">
        <v>323</v>
      </c>
      <c r="D189" s="146">
        <v>2</v>
      </c>
      <c r="E189" s="306" t="s">
        <v>1650</v>
      </c>
      <c r="F189" s="248" t="s">
        <v>318</v>
      </c>
    </row>
    <row r="190" spans="1:6" s="113" customFormat="1" ht="92.4">
      <c r="A190" s="145">
        <v>18</v>
      </c>
      <c r="B190" s="125" t="s">
        <v>319</v>
      </c>
      <c r="C190" s="270" t="s">
        <v>320</v>
      </c>
      <c r="D190" s="126">
        <v>2</v>
      </c>
      <c r="E190" s="306" t="s">
        <v>1650</v>
      </c>
      <c r="F190" s="248" t="s">
        <v>321</v>
      </c>
    </row>
    <row r="191" spans="1:6" s="113" customFormat="1" ht="79.2">
      <c r="A191" s="145">
        <v>19</v>
      </c>
      <c r="B191" s="125" t="s">
        <v>341</v>
      </c>
      <c r="C191" s="270" t="s">
        <v>365</v>
      </c>
      <c r="D191" s="148">
        <v>3</v>
      </c>
      <c r="E191" s="306" t="s">
        <v>1650</v>
      </c>
      <c r="F191" s="248" t="s">
        <v>338</v>
      </c>
    </row>
    <row r="192" spans="1:6">
      <c r="A192" s="476" t="s">
        <v>563</v>
      </c>
      <c r="B192" s="476"/>
      <c r="C192" s="476"/>
      <c r="D192" s="476"/>
      <c r="E192" s="476"/>
      <c r="F192" s="476"/>
    </row>
    <row r="193" spans="1:6">
      <c r="A193" s="149" t="s">
        <v>235</v>
      </c>
      <c r="B193" s="150" t="s">
        <v>603</v>
      </c>
      <c r="C193" s="281"/>
      <c r="D193" s="151"/>
      <c r="E193" s="307"/>
      <c r="F193" s="251"/>
    </row>
    <row r="194" spans="1:6">
      <c r="A194" s="149"/>
      <c r="B194" s="150">
        <v>515110</v>
      </c>
      <c r="C194" s="282"/>
      <c r="D194" s="152"/>
      <c r="E194" s="308"/>
      <c r="F194" s="252"/>
    </row>
    <row r="195" spans="1:6" ht="52.8">
      <c r="A195" s="149">
        <v>1</v>
      </c>
      <c r="B195" s="6" t="s">
        <v>564</v>
      </c>
      <c r="C195" s="265" t="s">
        <v>565</v>
      </c>
      <c r="D195" s="119">
        <v>2</v>
      </c>
      <c r="E195" s="298" t="s">
        <v>1652</v>
      </c>
      <c r="F195" s="247" t="s">
        <v>566</v>
      </c>
    </row>
    <row r="196" spans="1:6" ht="52.8">
      <c r="A196" s="149">
        <v>2</v>
      </c>
      <c r="B196" s="6" t="s">
        <v>567</v>
      </c>
      <c r="C196" s="265" t="s">
        <v>568</v>
      </c>
      <c r="D196" s="119">
        <v>2</v>
      </c>
      <c r="E196" s="298" t="s">
        <v>1652</v>
      </c>
      <c r="F196" s="247" t="s">
        <v>569</v>
      </c>
    </row>
    <row r="197" spans="1:6" ht="52.8">
      <c r="A197" s="149">
        <v>3</v>
      </c>
      <c r="B197" s="6" t="s">
        <v>570</v>
      </c>
      <c r="C197" s="265" t="s">
        <v>571</v>
      </c>
      <c r="D197" s="119">
        <v>3</v>
      </c>
      <c r="E197" s="298" t="s">
        <v>1653</v>
      </c>
      <c r="F197" s="247"/>
    </row>
    <row r="198" spans="1:6" ht="26.4">
      <c r="A198" s="149">
        <v>4</v>
      </c>
      <c r="B198" s="6" t="s">
        <v>572</v>
      </c>
      <c r="C198" s="265" t="s">
        <v>573</v>
      </c>
      <c r="D198" s="119">
        <v>4</v>
      </c>
      <c r="E198" s="298" t="s">
        <v>1654</v>
      </c>
      <c r="F198" s="247"/>
    </row>
    <row r="199" spans="1:6" ht="39.6">
      <c r="A199" s="149">
        <v>5</v>
      </c>
      <c r="B199" s="6" t="s">
        <v>574</v>
      </c>
      <c r="C199" s="265" t="s">
        <v>575</v>
      </c>
      <c r="D199" s="119">
        <v>2</v>
      </c>
      <c r="E199" s="298" t="s">
        <v>1654</v>
      </c>
      <c r="F199" s="247"/>
    </row>
    <row r="200" spans="1:6" ht="39.6">
      <c r="A200" s="149">
        <v>6</v>
      </c>
      <c r="B200" s="6" t="s">
        <v>576</v>
      </c>
      <c r="C200" s="265" t="s">
        <v>577</v>
      </c>
      <c r="D200" s="119">
        <v>10</v>
      </c>
      <c r="E200" s="298" t="s">
        <v>1655</v>
      </c>
      <c r="F200" s="247"/>
    </row>
    <row r="201" spans="1:6">
      <c r="A201" s="149"/>
      <c r="B201" s="153">
        <v>515111</v>
      </c>
      <c r="C201" s="265"/>
      <c r="D201" s="119"/>
      <c r="E201" s="298"/>
      <c r="F201" s="247"/>
    </row>
    <row r="202" spans="1:6" ht="52.8">
      <c r="A202" s="149">
        <v>1</v>
      </c>
      <c r="B202" s="6" t="s">
        <v>578</v>
      </c>
      <c r="C202" s="265" t="s">
        <v>579</v>
      </c>
      <c r="D202" s="119">
        <v>1</v>
      </c>
      <c r="E202" s="298" t="s">
        <v>1652</v>
      </c>
      <c r="F202" s="247" t="s">
        <v>580</v>
      </c>
    </row>
    <row r="203" spans="1:6" ht="39.6">
      <c r="A203" s="149">
        <v>2</v>
      </c>
      <c r="B203" s="6" t="s">
        <v>581</v>
      </c>
      <c r="C203" s="265" t="s">
        <v>582</v>
      </c>
      <c r="D203" s="119">
        <v>4</v>
      </c>
      <c r="E203" s="298" t="s">
        <v>1656</v>
      </c>
      <c r="F203" s="247" t="s">
        <v>580</v>
      </c>
    </row>
    <row r="204" spans="1:6" ht="31.2">
      <c r="A204" s="149">
        <v>3</v>
      </c>
      <c r="B204" s="6" t="s">
        <v>583</v>
      </c>
      <c r="C204" s="265" t="s">
        <v>584</v>
      </c>
      <c r="D204" s="119">
        <v>2</v>
      </c>
      <c r="E204" s="298" t="s">
        <v>1656</v>
      </c>
      <c r="F204" s="247" t="s">
        <v>580</v>
      </c>
    </row>
    <row r="205" spans="1:6" ht="52.8">
      <c r="A205" s="149">
        <v>4</v>
      </c>
      <c r="B205" s="6" t="s">
        <v>585</v>
      </c>
      <c r="C205" s="265" t="s">
        <v>586</v>
      </c>
      <c r="D205" s="119">
        <v>2</v>
      </c>
      <c r="E205" s="298" t="s">
        <v>1656</v>
      </c>
      <c r="F205" s="247" t="s">
        <v>587</v>
      </c>
    </row>
    <row r="206" spans="1:6" ht="66">
      <c r="A206" s="149">
        <v>5</v>
      </c>
      <c r="B206" s="6" t="s">
        <v>574</v>
      </c>
      <c r="C206" s="265" t="s">
        <v>588</v>
      </c>
      <c r="D206" s="119">
        <v>3</v>
      </c>
      <c r="E206" s="298" t="s">
        <v>1657</v>
      </c>
      <c r="F206" s="247"/>
    </row>
    <row r="207" spans="1:6" ht="26.4">
      <c r="A207" s="149">
        <v>6</v>
      </c>
      <c r="B207" s="6" t="s">
        <v>576</v>
      </c>
      <c r="C207" s="265" t="s">
        <v>589</v>
      </c>
      <c r="D207" s="119">
        <v>10</v>
      </c>
      <c r="E207" s="298" t="s">
        <v>1655</v>
      </c>
      <c r="F207" s="247"/>
    </row>
    <row r="208" spans="1:6">
      <c r="A208" s="149"/>
      <c r="B208" s="153">
        <v>515115</v>
      </c>
      <c r="C208" s="265"/>
      <c r="D208" s="119"/>
      <c r="E208" s="298"/>
      <c r="F208" s="247"/>
    </row>
    <row r="209" spans="1:6" ht="118.8" customHeight="1">
      <c r="A209" s="149">
        <v>1</v>
      </c>
      <c r="B209" s="6" t="s">
        <v>590</v>
      </c>
      <c r="C209" s="265" t="s">
        <v>591</v>
      </c>
      <c r="D209" s="119">
        <v>2</v>
      </c>
      <c r="E209" s="298" t="s">
        <v>1656</v>
      </c>
      <c r="F209" s="247" t="s">
        <v>580</v>
      </c>
    </row>
    <row r="210" spans="1:6" ht="118.8" customHeight="1">
      <c r="A210" s="149">
        <v>2</v>
      </c>
      <c r="B210" s="6" t="s">
        <v>592</v>
      </c>
      <c r="C210" s="265" t="s">
        <v>593</v>
      </c>
      <c r="D210" s="119">
        <v>2</v>
      </c>
      <c r="E210" s="298" t="s">
        <v>1656</v>
      </c>
      <c r="F210" s="247" t="s">
        <v>580</v>
      </c>
    </row>
    <row r="211" spans="1:6" ht="39.6">
      <c r="A211" s="149">
        <v>3</v>
      </c>
      <c r="B211" s="6" t="s">
        <v>595</v>
      </c>
      <c r="C211" s="265" t="s">
        <v>596</v>
      </c>
      <c r="D211" s="119">
        <v>2</v>
      </c>
      <c r="E211" s="298" t="s">
        <v>1656</v>
      </c>
      <c r="F211" s="247" t="s">
        <v>580</v>
      </c>
    </row>
    <row r="212" spans="1:6" ht="31.2">
      <c r="A212" s="149">
        <v>4</v>
      </c>
      <c r="B212" s="6" t="s">
        <v>585</v>
      </c>
      <c r="C212" s="265" t="s">
        <v>599</v>
      </c>
      <c r="D212" s="119">
        <v>2</v>
      </c>
      <c r="E212" s="298" t="s">
        <v>1656</v>
      </c>
      <c r="F212" s="247" t="s">
        <v>587</v>
      </c>
    </row>
    <row r="213" spans="1:6" ht="52.8">
      <c r="A213" s="149">
        <v>5</v>
      </c>
      <c r="B213" s="6" t="s">
        <v>574</v>
      </c>
      <c r="C213" s="265" t="s">
        <v>600</v>
      </c>
      <c r="D213" s="119">
        <v>3</v>
      </c>
      <c r="E213" s="298" t="s">
        <v>1657</v>
      </c>
      <c r="F213" s="247"/>
    </row>
    <row r="214" spans="1:6" ht="145.19999999999999">
      <c r="A214" s="149">
        <v>6</v>
      </c>
      <c r="B214" s="6" t="s">
        <v>576</v>
      </c>
      <c r="C214" s="265" t="s">
        <v>601</v>
      </c>
      <c r="D214" s="119">
        <v>12</v>
      </c>
      <c r="E214" s="298" t="s">
        <v>1655</v>
      </c>
      <c r="F214" s="247"/>
    </row>
    <row r="215" spans="1:6">
      <c r="A215" s="149"/>
      <c r="B215" s="153">
        <v>515116</v>
      </c>
      <c r="C215" s="265"/>
      <c r="D215" s="119"/>
      <c r="E215" s="298"/>
      <c r="F215" s="247"/>
    </row>
    <row r="216" spans="1:6" ht="105.6">
      <c r="A216" s="149">
        <v>1</v>
      </c>
      <c r="B216" s="6" t="s">
        <v>576</v>
      </c>
      <c r="C216" s="265" t="s">
        <v>602</v>
      </c>
      <c r="D216" s="119">
        <v>12</v>
      </c>
      <c r="E216" s="298" t="s">
        <v>1658</v>
      </c>
      <c r="F216" s="247"/>
    </row>
    <row r="217" spans="1:6">
      <c r="A217" s="149"/>
      <c r="B217" s="153" t="s">
        <v>683</v>
      </c>
      <c r="C217" s="265"/>
      <c r="D217" s="119"/>
      <c r="E217" s="298"/>
      <c r="F217" s="247"/>
    </row>
    <row r="218" spans="1:6">
      <c r="A218" s="149"/>
      <c r="B218" s="153">
        <v>516110</v>
      </c>
      <c r="C218" s="265"/>
      <c r="D218" s="119"/>
      <c r="E218" s="298"/>
      <c r="F218" s="247"/>
    </row>
    <row r="219" spans="1:6" ht="39.6">
      <c r="A219" s="149">
        <v>1</v>
      </c>
      <c r="B219" s="6" t="s">
        <v>604</v>
      </c>
      <c r="C219" s="265" t="s">
        <v>605</v>
      </c>
      <c r="D219" s="119">
        <v>2</v>
      </c>
      <c r="E219" s="298" t="s">
        <v>1659</v>
      </c>
      <c r="F219" s="247" t="s">
        <v>587</v>
      </c>
    </row>
    <row r="220" spans="1:6" ht="20.399999999999999">
      <c r="A220" s="149">
        <v>2</v>
      </c>
      <c r="B220" s="6" t="s">
        <v>606</v>
      </c>
      <c r="C220" s="265" t="s">
        <v>607</v>
      </c>
      <c r="D220" s="119">
        <v>3</v>
      </c>
      <c r="E220" s="298" t="s">
        <v>1659</v>
      </c>
      <c r="F220" s="247"/>
    </row>
    <row r="221" spans="1:6" ht="52.8">
      <c r="A221" s="149">
        <v>3</v>
      </c>
      <c r="B221" s="6" t="s">
        <v>608</v>
      </c>
      <c r="C221" s="265" t="s">
        <v>609</v>
      </c>
      <c r="D221" s="119">
        <v>2</v>
      </c>
      <c r="E221" s="298" t="s">
        <v>1652</v>
      </c>
      <c r="F221" s="247" t="s">
        <v>587</v>
      </c>
    </row>
    <row r="222" spans="1:6" ht="52.8">
      <c r="A222" s="149">
        <v>4</v>
      </c>
      <c r="B222" s="6" t="s">
        <v>1660</v>
      </c>
      <c r="C222" s="265" t="s">
        <v>610</v>
      </c>
      <c r="D222" s="119">
        <v>3</v>
      </c>
      <c r="E222" s="298" t="s">
        <v>1653</v>
      </c>
      <c r="F222" s="247"/>
    </row>
    <row r="223" spans="1:6" ht="39.6">
      <c r="A223" s="149">
        <v>5</v>
      </c>
      <c r="B223" s="6" t="s">
        <v>611</v>
      </c>
      <c r="C223" s="265" t="s">
        <v>612</v>
      </c>
      <c r="D223" s="119">
        <v>2</v>
      </c>
      <c r="E223" s="298" t="s">
        <v>1652</v>
      </c>
      <c r="F223" s="247" t="s">
        <v>587</v>
      </c>
    </row>
    <row r="224" spans="1:6" ht="66">
      <c r="A224" s="149">
        <v>6</v>
      </c>
      <c r="B224" s="6" t="s">
        <v>613</v>
      </c>
      <c r="C224" s="265" t="s">
        <v>614</v>
      </c>
      <c r="D224" s="119">
        <v>2</v>
      </c>
      <c r="E224" s="298" t="s">
        <v>1659</v>
      </c>
      <c r="F224" s="247" t="s">
        <v>587</v>
      </c>
    </row>
    <row r="225" spans="1:6" ht="26.4">
      <c r="A225" s="149">
        <v>7</v>
      </c>
      <c r="B225" s="6" t="s">
        <v>92</v>
      </c>
      <c r="C225" s="265" t="s">
        <v>615</v>
      </c>
      <c r="D225" s="119">
        <v>2</v>
      </c>
      <c r="E225" s="298" t="s">
        <v>1652</v>
      </c>
      <c r="F225" s="247" t="s">
        <v>587</v>
      </c>
    </row>
    <row r="226" spans="1:6" ht="52.8">
      <c r="A226" s="149">
        <v>8</v>
      </c>
      <c r="B226" s="6" t="s">
        <v>616</v>
      </c>
      <c r="C226" s="265" t="s">
        <v>617</v>
      </c>
      <c r="D226" s="119">
        <v>3</v>
      </c>
      <c r="E226" s="298" t="s">
        <v>1661</v>
      </c>
      <c r="F226" s="247" t="s">
        <v>587</v>
      </c>
    </row>
    <row r="227" spans="1:6" ht="52.8">
      <c r="A227" s="149">
        <v>9</v>
      </c>
      <c r="B227" s="6" t="s">
        <v>618</v>
      </c>
      <c r="C227" s="265" t="s">
        <v>619</v>
      </c>
      <c r="D227" s="119">
        <v>2</v>
      </c>
      <c r="E227" s="298" t="s">
        <v>1662</v>
      </c>
      <c r="F227" s="247" t="s">
        <v>587</v>
      </c>
    </row>
    <row r="228" spans="1:6" ht="31.2">
      <c r="A228" s="149">
        <v>10</v>
      </c>
      <c r="B228" s="6" t="s">
        <v>620</v>
      </c>
      <c r="C228" s="265" t="s">
        <v>621</v>
      </c>
      <c r="D228" s="119">
        <v>3</v>
      </c>
      <c r="E228" s="298" t="s">
        <v>1663</v>
      </c>
      <c r="F228" s="247" t="s">
        <v>587</v>
      </c>
    </row>
    <row r="229" spans="1:6" ht="52.8">
      <c r="A229" s="149">
        <v>11</v>
      </c>
      <c r="B229" s="6" t="s">
        <v>624</v>
      </c>
      <c r="C229" s="265" t="s">
        <v>625</v>
      </c>
      <c r="D229" s="119">
        <v>2</v>
      </c>
      <c r="E229" s="298" t="s">
        <v>1659</v>
      </c>
      <c r="F229" s="247" t="s">
        <v>587</v>
      </c>
    </row>
    <row r="230" spans="1:6" ht="39.6">
      <c r="A230" s="149">
        <v>12</v>
      </c>
      <c r="B230" s="6" t="s">
        <v>626</v>
      </c>
      <c r="C230" s="265" t="s">
        <v>627</v>
      </c>
      <c r="D230" s="119">
        <v>3</v>
      </c>
      <c r="E230" s="298" t="s">
        <v>1664</v>
      </c>
      <c r="F230" s="247"/>
    </row>
    <row r="231" spans="1:6" ht="52.8">
      <c r="A231" s="149">
        <v>13</v>
      </c>
      <c r="B231" s="6" t="s">
        <v>628</v>
      </c>
      <c r="C231" s="265" t="s">
        <v>629</v>
      </c>
      <c r="D231" s="119">
        <v>3</v>
      </c>
      <c r="E231" s="298" t="s">
        <v>1662</v>
      </c>
      <c r="F231" s="247"/>
    </row>
    <row r="232" spans="1:6" ht="39.6">
      <c r="A232" s="149">
        <v>14</v>
      </c>
      <c r="B232" s="6" t="s">
        <v>630</v>
      </c>
      <c r="C232" s="265" t="s">
        <v>631</v>
      </c>
      <c r="D232" s="119">
        <v>1</v>
      </c>
      <c r="E232" s="298" t="s">
        <v>1665</v>
      </c>
      <c r="F232" s="247"/>
    </row>
    <row r="233" spans="1:6">
      <c r="A233" s="149"/>
      <c r="B233" s="153">
        <v>516111</v>
      </c>
      <c r="C233" s="265"/>
      <c r="D233" s="119"/>
      <c r="E233" s="298"/>
      <c r="F233" s="247"/>
    </row>
    <row r="234" spans="1:6" ht="39.6">
      <c r="A234" s="149">
        <v>1</v>
      </c>
      <c r="B234" s="6" t="s">
        <v>632</v>
      </c>
      <c r="C234" s="265" t="s">
        <v>598</v>
      </c>
      <c r="D234" s="119">
        <v>2</v>
      </c>
      <c r="E234" s="298" t="s">
        <v>1666</v>
      </c>
      <c r="F234" s="247" t="s">
        <v>580</v>
      </c>
    </row>
    <row r="235" spans="1:6" ht="26.4">
      <c r="A235" s="149">
        <v>2</v>
      </c>
      <c r="B235" s="6" t="s">
        <v>92</v>
      </c>
      <c r="C235" s="265" t="s">
        <v>636</v>
      </c>
      <c r="D235" s="119">
        <v>2</v>
      </c>
      <c r="E235" s="298" t="s">
        <v>1652</v>
      </c>
      <c r="F235" s="247" t="s">
        <v>587</v>
      </c>
    </row>
    <row r="236" spans="1:6" ht="52.8">
      <c r="A236" s="149">
        <v>3</v>
      </c>
      <c r="B236" s="6" t="s">
        <v>641</v>
      </c>
      <c r="C236" s="265" t="s">
        <v>642</v>
      </c>
      <c r="D236" s="119">
        <v>3</v>
      </c>
      <c r="E236" s="298" t="s">
        <v>1652</v>
      </c>
      <c r="F236" s="247" t="s">
        <v>587</v>
      </c>
    </row>
    <row r="237" spans="1:6" ht="52.8">
      <c r="A237" s="149">
        <v>4</v>
      </c>
      <c r="B237" s="6" t="s">
        <v>643</v>
      </c>
      <c r="C237" s="265" t="s">
        <v>644</v>
      </c>
      <c r="D237" s="119">
        <v>2</v>
      </c>
      <c r="E237" s="298" t="s">
        <v>1667</v>
      </c>
      <c r="F237" s="247"/>
    </row>
    <row r="238" spans="1:6" ht="52.8">
      <c r="A238" s="149">
        <v>5</v>
      </c>
      <c r="B238" s="6" t="s">
        <v>646</v>
      </c>
      <c r="C238" s="265" t="s">
        <v>647</v>
      </c>
      <c r="D238" s="119">
        <v>2</v>
      </c>
      <c r="E238" s="298" t="s">
        <v>1668</v>
      </c>
      <c r="F238" s="247" t="s">
        <v>587</v>
      </c>
    </row>
    <row r="239" spans="1:6" ht="52.8">
      <c r="A239" s="149">
        <v>6</v>
      </c>
      <c r="B239" s="6" t="s">
        <v>648</v>
      </c>
      <c r="C239" s="265" t="s">
        <v>647</v>
      </c>
      <c r="D239" s="119">
        <v>2</v>
      </c>
      <c r="E239" s="298" t="s">
        <v>1669</v>
      </c>
      <c r="F239" s="247"/>
    </row>
    <row r="240" spans="1:6" ht="39.6">
      <c r="A240" s="149">
        <v>7</v>
      </c>
      <c r="B240" s="6" t="s">
        <v>417</v>
      </c>
      <c r="C240" s="274" t="s">
        <v>669</v>
      </c>
      <c r="D240" s="119">
        <v>2</v>
      </c>
      <c r="E240" s="298" t="s">
        <v>1670</v>
      </c>
      <c r="F240" s="247" t="s">
        <v>580</v>
      </c>
    </row>
    <row r="241" spans="1:6" ht="31.2">
      <c r="A241" s="149">
        <v>8</v>
      </c>
      <c r="B241" s="6" t="s">
        <v>1671</v>
      </c>
      <c r="C241" s="265"/>
      <c r="D241" s="119">
        <v>2</v>
      </c>
      <c r="E241" s="298" t="s">
        <v>1672</v>
      </c>
      <c r="F241" s="247"/>
    </row>
    <row r="242" spans="1:6" s="154" customFormat="1" ht="52.8">
      <c r="A242" s="149">
        <v>9</v>
      </c>
      <c r="B242" s="6" t="s">
        <v>578</v>
      </c>
      <c r="C242" s="265" t="s">
        <v>579</v>
      </c>
      <c r="D242" s="119">
        <v>1</v>
      </c>
      <c r="E242" s="298" t="s">
        <v>1673</v>
      </c>
      <c r="F242" s="247" t="s">
        <v>580</v>
      </c>
    </row>
    <row r="243" spans="1:6" s="154" customFormat="1" ht="39.6">
      <c r="A243" s="149">
        <v>10</v>
      </c>
      <c r="B243" s="6" t="s">
        <v>581</v>
      </c>
      <c r="C243" s="265" t="s">
        <v>582</v>
      </c>
      <c r="D243" s="119">
        <v>2</v>
      </c>
      <c r="E243" s="298" t="s">
        <v>1673</v>
      </c>
      <c r="F243" s="247" t="s">
        <v>580</v>
      </c>
    </row>
    <row r="244" spans="1:6" s="154" customFormat="1" ht="31.2">
      <c r="A244" s="149">
        <v>11</v>
      </c>
      <c r="B244" s="6" t="s">
        <v>583</v>
      </c>
      <c r="C244" s="265" t="s">
        <v>584</v>
      </c>
      <c r="D244" s="119">
        <v>2</v>
      </c>
      <c r="E244" s="298" t="s">
        <v>1673</v>
      </c>
      <c r="F244" s="247" t="s">
        <v>580</v>
      </c>
    </row>
    <row r="245" spans="1:6" s="154" customFormat="1" ht="52.8">
      <c r="A245" s="149">
        <v>12</v>
      </c>
      <c r="B245" s="6" t="s">
        <v>585</v>
      </c>
      <c r="C245" s="265" t="s">
        <v>586</v>
      </c>
      <c r="D245" s="119">
        <v>2</v>
      </c>
      <c r="E245" s="298" t="s">
        <v>1674</v>
      </c>
      <c r="F245" s="247" t="s">
        <v>587</v>
      </c>
    </row>
    <row r="246" spans="1:6" ht="26.4">
      <c r="A246" s="149">
        <v>13</v>
      </c>
      <c r="B246" s="6" t="s">
        <v>654</v>
      </c>
      <c r="C246" s="265" t="s">
        <v>655</v>
      </c>
      <c r="D246" s="119">
        <v>2</v>
      </c>
      <c r="E246" s="298" t="s">
        <v>1673</v>
      </c>
      <c r="F246" s="247" t="s">
        <v>587</v>
      </c>
    </row>
    <row r="247" spans="1:6" ht="39.6">
      <c r="A247" s="149">
        <v>14</v>
      </c>
      <c r="B247" s="6" t="s">
        <v>656</v>
      </c>
      <c r="C247" s="265" t="s">
        <v>657</v>
      </c>
      <c r="D247" s="119">
        <v>2</v>
      </c>
      <c r="E247" s="298" t="s">
        <v>1674</v>
      </c>
      <c r="F247" s="247"/>
    </row>
    <row r="248" spans="1:6" ht="52.8">
      <c r="A248" s="149">
        <v>15</v>
      </c>
      <c r="B248" s="6" t="s">
        <v>658</v>
      </c>
      <c r="C248" s="265" t="s">
        <v>659</v>
      </c>
      <c r="D248" s="119">
        <v>2</v>
      </c>
      <c r="E248" s="298" t="s">
        <v>1675</v>
      </c>
      <c r="F248" s="247" t="s">
        <v>587</v>
      </c>
    </row>
    <row r="249" spans="1:6" ht="52.8">
      <c r="A249" s="149">
        <v>16</v>
      </c>
      <c r="B249" s="6" t="s">
        <v>574</v>
      </c>
      <c r="C249" s="265" t="s">
        <v>600</v>
      </c>
      <c r="D249" s="119">
        <v>3</v>
      </c>
      <c r="E249" s="298" t="s">
        <v>1676</v>
      </c>
      <c r="F249" s="247"/>
    </row>
    <row r="250" spans="1:6">
      <c r="A250" s="149"/>
      <c r="B250" s="153">
        <v>516116</v>
      </c>
      <c r="C250" s="274"/>
      <c r="D250" s="119"/>
      <c r="E250" s="298"/>
      <c r="F250" s="247"/>
    </row>
    <row r="251" spans="1:6" ht="39.6">
      <c r="A251" s="149">
        <v>1</v>
      </c>
      <c r="B251" s="6" t="s">
        <v>661</v>
      </c>
      <c r="C251" s="274" t="s">
        <v>662</v>
      </c>
      <c r="D251" s="119">
        <v>2</v>
      </c>
      <c r="E251" s="298" t="s">
        <v>1677</v>
      </c>
      <c r="F251" s="247" t="s">
        <v>580</v>
      </c>
    </row>
    <row r="252" spans="1:6" ht="39.6">
      <c r="A252" s="149">
        <v>2</v>
      </c>
      <c r="B252" s="6" t="s">
        <v>663</v>
      </c>
      <c r="C252" s="274" t="s">
        <v>664</v>
      </c>
      <c r="D252" s="119">
        <v>2</v>
      </c>
      <c r="E252" s="298" t="s">
        <v>1678</v>
      </c>
      <c r="F252" s="247"/>
    </row>
    <row r="253" spans="1:6" ht="79.2">
      <c r="A253" s="149">
        <v>3</v>
      </c>
      <c r="B253" s="6" t="s">
        <v>665</v>
      </c>
      <c r="C253" s="274" t="s">
        <v>666</v>
      </c>
      <c r="D253" s="119">
        <v>2</v>
      </c>
      <c r="E253" s="298" t="s">
        <v>1679</v>
      </c>
      <c r="F253" s="247" t="s">
        <v>580</v>
      </c>
    </row>
    <row r="254" spans="1:6" ht="66">
      <c r="A254" s="149">
        <v>4</v>
      </c>
      <c r="B254" s="6" t="s">
        <v>667</v>
      </c>
      <c r="C254" s="283" t="s">
        <v>1680</v>
      </c>
      <c r="D254" s="119">
        <v>3</v>
      </c>
      <c r="E254" s="298" t="s">
        <v>1681</v>
      </c>
      <c r="F254" s="247" t="s">
        <v>580</v>
      </c>
    </row>
    <row r="255" spans="1:6" ht="39.6">
      <c r="A255" s="149">
        <v>5</v>
      </c>
      <c r="B255" s="6" t="s">
        <v>668</v>
      </c>
      <c r="C255" s="283" t="s">
        <v>1682</v>
      </c>
      <c r="D255" s="119">
        <v>2</v>
      </c>
      <c r="E255" s="298" t="s">
        <v>1678</v>
      </c>
      <c r="F255" s="247"/>
    </row>
    <row r="256" spans="1:6" ht="105.6">
      <c r="A256" s="149">
        <v>6</v>
      </c>
      <c r="B256" s="6" t="s">
        <v>1683</v>
      </c>
      <c r="C256" s="283" t="s">
        <v>1684</v>
      </c>
      <c r="D256" s="119">
        <v>3</v>
      </c>
      <c r="E256" s="298" t="s">
        <v>1685</v>
      </c>
      <c r="F256" s="247"/>
    </row>
    <row r="257" spans="1:6" ht="52.8">
      <c r="A257" s="149">
        <v>7</v>
      </c>
      <c r="B257" s="6" t="s">
        <v>1686</v>
      </c>
      <c r="C257" s="283" t="s">
        <v>1687</v>
      </c>
      <c r="D257" s="119">
        <v>2</v>
      </c>
      <c r="E257" s="298" t="s">
        <v>1677</v>
      </c>
      <c r="F257" s="247"/>
    </row>
    <row r="258" spans="1:6" ht="39.6">
      <c r="A258" s="149">
        <v>8</v>
      </c>
      <c r="B258" s="6" t="s">
        <v>656</v>
      </c>
      <c r="C258" s="283" t="s">
        <v>1688</v>
      </c>
      <c r="D258" s="119">
        <v>2</v>
      </c>
      <c r="E258" s="298" t="s">
        <v>1681</v>
      </c>
      <c r="F258" s="247"/>
    </row>
    <row r="259" spans="1:6" ht="39.6">
      <c r="A259" s="149">
        <v>9</v>
      </c>
      <c r="B259" s="6" t="s">
        <v>417</v>
      </c>
      <c r="C259" s="274" t="s">
        <v>669</v>
      </c>
      <c r="D259" s="119">
        <v>2</v>
      </c>
      <c r="E259" s="298" t="s">
        <v>1670</v>
      </c>
      <c r="F259" s="247" t="s">
        <v>580</v>
      </c>
    </row>
    <row r="260" spans="1:6" ht="39.6">
      <c r="A260" s="149">
        <v>10</v>
      </c>
      <c r="B260" s="6" t="s">
        <v>670</v>
      </c>
      <c r="C260" s="274" t="s">
        <v>671</v>
      </c>
      <c r="D260" s="119">
        <v>2</v>
      </c>
      <c r="E260" s="298" t="s">
        <v>1679</v>
      </c>
      <c r="F260" s="247" t="s">
        <v>580</v>
      </c>
    </row>
    <row r="261" spans="1:6" ht="31.2">
      <c r="A261" s="149">
        <v>11</v>
      </c>
      <c r="B261" s="6" t="s">
        <v>672</v>
      </c>
      <c r="C261" s="274" t="s">
        <v>673</v>
      </c>
      <c r="D261" s="119">
        <v>2</v>
      </c>
      <c r="E261" s="298" t="s">
        <v>1689</v>
      </c>
      <c r="F261" s="247"/>
    </row>
    <row r="262" spans="1:6" ht="52.8">
      <c r="A262" s="149">
        <v>12</v>
      </c>
      <c r="B262" s="6" t="s">
        <v>748</v>
      </c>
      <c r="C262" s="274" t="s">
        <v>749</v>
      </c>
      <c r="D262" s="119">
        <v>2</v>
      </c>
      <c r="E262" s="298" t="s">
        <v>1690</v>
      </c>
      <c r="F262" s="247"/>
    </row>
    <row r="263" spans="1:6" ht="30.6">
      <c r="A263" s="149">
        <v>13</v>
      </c>
      <c r="B263" s="6" t="s">
        <v>674</v>
      </c>
      <c r="C263" s="274" t="s">
        <v>675</v>
      </c>
      <c r="D263" s="119">
        <v>3</v>
      </c>
      <c r="E263" s="298" t="s">
        <v>1691</v>
      </c>
      <c r="F263" s="247" t="s">
        <v>587</v>
      </c>
    </row>
    <row r="264" spans="1:6" ht="52.8">
      <c r="A264" s="149">
        <v>14</v>
      </c>
      <c r="B264" s="6" t="s">
        <v>676</v>
      </c>
      <c r="C264" s="274" t="s">
        <v>677</v>
      </c>
      <c r="D264" s="119">
        <v>2</v>
      </c>
      <c r="E264" s="298" t="s">
        <v>1692</v>
      </c>
      <c r="F264" s="247" t="s">
        <v>580</v>
      </c>
    </row>
    <row r="265" spans="1:6" ht="66">
      <c r="A265" s="149">
        <v>15</v>
      </c>
      <c r="B265" s="6" t="s">
        <v>678</v>
      </c>
      <c r="C265" s="274" t="s">
        <v>679</v>
      </c>
      <c r="D265" s="119">
        <v>2</v>
      </c>
      <c r="E265" s="298" t="s">
        <v>1691</v>
      </c>
      <c r="F265" s="247" t="s">
        <v>580</v>
      </c>
    </row>
    <row r="266" spans="1:6" ht="79.2">
      <c r="A266" s="149">
        <v>16</v>
      </c>
      <c r="B266" s="6" t="s">
        <v>680</v>
      </c>
      <c r="C266" s="274" t="s">
        <v>681</v>
      </c>
      <c r="D266" s="119">
        <v>2</v>
      </c>
      <c r="E266" s="298" t="s">
        <v>1689</v>
      </c>
      <c r="F266" s="247" t="s">
        <v>580</v>
      </c>
    </row>
    <row r="267" spans="1:6" ht="52.8">
      <c r="A267" s="149">
        <v>17</v>
      </c>
      <c r="B267" s="6" t="s">
        <v>574</v>
      </c>
      <c r="C267" s="274" t="s">
        <v>682</v>
      </c>
      <c r="D267" s="119">
        <v>3</v>
      </c>
      <c r="E267" s="298" t="s">
        <v>1676</v>
      </c>
      <c r="F267" s="247"/>
    </row>
    <row r="268" spans="1:6">
      <c r="A268" s="149"/>
      <c r="B268" s="153" t="s">
        <v>761</v>
      </c>
      <c r="C268" s="274"/>
      <c r="D268" s="119"/>
      <c r="E268" s="298"/>
      <c r="F268" s="247"/>
    </row>
    <row r="269" spans="1:6">
      <c r="A269" s="149"/>
      <c r="B269" s="153">
        <v>517110</v>
      </c>
      <c r="C269" s="274"/>
      <c r="D269" s="119"/>
      <c r="E269" s="298"/>
      <c r="F269" s="247"/>
    </row>
    <row r="270" spans="1:6" ht="52.8">
      <c r="A270" s="149">
        <v>1</v>
      </c>
      <c r="B270" s="6" t="s">
        <v>684</v>
      </c>
      <c r="C270" s="274" t="s">
        <v>685</v>
      </c>
      <c r="D270" s="119">
        <v>3</v>
      </c>
      <c r="E270" s="298" t="s">
        <v>1653</v>
      </c>
      <c r="F270" s="247" t="s">
        <v>587</v>
      </c>
    </row>
    <row r="271" spans="1:6" ht="39.6">
      <c r="A271" s="149">
        <v>2</v>
      </c>
      <c r="B271" s="6" t="s">
        <v>686</v>
      </c>
      <c r="C271" s="274" t="s">
        <v>687</v>
      </c>
      <c r="D271" s="119">
        <v>3</v>
      </c>
      <c r="E271" s="298" t="s">
        <v>1693</v>
      </c>
      <c r="F271" s="247" t="s">
        <v>587</v>
      </c>
    </row>
    <row r="272" spans="1:6" ht="39.6">
      <c r="A272" s="149">
        <v>3</v>
      </c>
      <c r="B272" s="6" t="s">
        <v>688</v>
      </c>
      <c r="C272" s="274" t="s">
        <v>689</v>
      </c>
      <c r="D272" s="119">
        <v>3</v>
      </c>
      <c r="E272" s="298" t="s">
        <v>1694</v>
      </c>
      <c r="F272" s="247" t="s">
        <v>587</v>
      </c>
    </row>
    <row r="273" spans="1:6" ht="39.6">
      <c r="A273" s="149">
        <v>4</v>
      </c>
      <c r="B273" s="6" t="s">
        <v>326</v>
      </c>
      <c r="C273" s="274" t="s">
        <v>690</v>
      </c>
      <c r="D273" s="119">
        <v>4</v>
      </c>
      <c r="E273" s="298" t="s">
        <v>1695</v>
      </c>
      <c r="F273" s="247" t="s">
        <v>1696</v>
      </c>
    </row>
    <row r="274" spans="1:6" ht="39.6">
      <c r="A274" s="149">
        <v>5</v>
      </c>
      <c r="B274" s="6" t="s">
        <v>691</v>
      </c>
      <c r="C274" s="274" t="s">
        <v>692</v>
      </c>
      <c r="D274" s="119">
        <v>3</v>
      </c>
      <c r="E274" s="298" t="s">
        <v>1697</v>
      </c>
      <c r="F274" s="247" t="s">
        <v>587</v>
      </c>
    </row>
    <row r="275" spans="1:6" ht="52.8">
      <c r="A275" s="149">
        <v>6</v>
      </c>
      <c r="B275" s="6" t="s">
        <v>693</v>
      </c>
      <c r="C275" s="274" t="s">
        <v>694</v>
      </c>
      <c r="D275" s="119">
        <v>2</v>
      </c>
      <c r="E275" s="298" t="s">
        <v>1698</v>
      </c>
      <c r="F275" s="247" t="s">
        <v>587</v>
      </c>
    </row>
    <row r="276" spans="1:6" ht="52.8">
      <c r="A276" s="149">
        <v>7</v>
      </c>
      <c r="B276" s="6" t="s">
        <v>695</v>
      </c>
      <c r="C276" s="274" t="s">
        <v>610</v>
      </c>
      <c r="D276" s="119">
        <v>3</v>
      </c>
      <c r="E276" s="298" t="s">
        <v>1694</v>
      </c>
      <c r="F276" s="247"/>
    </row>
    <row r="277" spans="1:6" ht="52.8">
      <c r="A277" s="149">
        <v>8</v>
      </c>
      <c r="B277" s="6" t="s">
        <v>696</v>
      </c>
      <c r="C277" s="274" t="s">
        <v>610</v>
      </c>
      <c r="D277" s="119">
        <v>3</v>
      </c>
      <c r="E277" s="298" t="s">
        <v>1693</v>
      </c>
      <c r="F277" s="247"/>
    </row>
    <row r="278" spans="1:6" ht="20.399999999999999">
      <c r="A278" s="149">
        <v>9</v>
      </c>
      <c r="B278" s="6" t="s">
        <v>699</v>
      </c>
      <c r="C278" s="274" t="s">
        <v>700</v>
      </c>
      <c r="D278" s="119">
        <v>3</v>
      </c>
      <c r="E278" s="298" t="s">
        <v>1664</v>
      </c>
      <c r="F278" s="247"/>
    </row>
    <row r="279" spans="1:6" ht="52.8">
      <c r="A279" s="149">
        <v>10</v>
      </c>
      <c r="B279" s="6" t="s">
        <v>701</v>
      </c>
      <c r="C279" s="274" t="s">
        <v>610</v>
      </c>
      <c r="D279" s="119">
        <v>3</v>
      </c>
      <c r="E279" s="298" t="s">
        <v>1699</v>
      </c>
      <c r="F279" s="247"/>
    </row>
    <row r="280" spans="1:6" ht="52.8">
      <c r="A280" s="149">
        <v>11</v>
      </c>
      <c r="B280" s="6" t="s">
        <v>702</v>
      </c>
      <c r="C280" s="274" t="s">
        <v>703</v>
      </c>
      <c r="D280" s="119">
        <v>3</v>
      </c>
      <c r="E280" s="298" t="s">
        <v>1700</v>
      </c>
      <c r="F280" s="247" t="s">
        <v>587</v>
      </c>
    </row>
    <row r="281" spans="1:6" ht="26.4">
      <c r="A281" s="149">
        <v>12</v>
      </c>
      <c r="B281" s="6" t="s">
        <v>622</v>
      </c>
      <c r="C281" s="274" t="s">
        <v>623</v>
      </c>
      <c r="D281" s="119">
        <v>2</v>
      </c>
      <c r="E281" s="298" t="s">
        <v>1701</v>
      </c>
      <c r="F281" s="247" t="s">
        <v>587</v>
      </c>
    </row>
    <row r="282" spans="1:6" ht="39.6">
      <c r="A282" s="149">
        <v>13</v>
      </c>
      <c r="B282" s="6" t="s">
        <v>704</v>
      </c>
      <c r="C282" s="274" t="s">
        <v>705</v>
      </c>
      <c r="D282" s="119">
        <v>2</v>
      </c>
      <c r="E282" s="298" t="s">
        <v>1702</v>
      </c>
      <c r="F282" s="247"/>
    </row>
    <row r="283" spans="1:6" ht="39.6">
      <c r="A283" s="149">
        <v>14</v>
      </c>
      <c r="B283" s="6" t="s">
        <v>706</v>
      </c>
      <c r="C283" s="274" t="s">
        <v>631</v>
      </c>
      <c r="D283" s="119">
        <v>1</v>
      </c>
      <c r="E283" s="298" t="s">
        <v>1703</v>
      </c>
      <c r="F283" s="247"/>
    </row>
    <row r="284" spans="1:6" ht="26.4">
      <c r="A284" s="149">
        <v>15</v>
      </c>
      <c r="B284" s="6" t="s">
        <v>707</v>
      </c>
      <c r="C284" s="274" t="s">
        <v>708</v>
      </c>
      <c r="D284" s="119">
        <v>2</v>
      </c>
      <c r="E284" s="298" t="s">
        <v>1662</v>
      </c>
      <c r="F284" s="247" t="s">
        <v>587</v>
      </c>
    </row>
    <row r="285" spans="1:6">
      <c r="A285" s="149"/>
      <c r="B285" s="153">
        <v>517111</v>
      </c>
      <c r="C285" s="274"/>
      <c r="D285" s="119"/>
      <c r="E285" s="298"/>
      <c r="F285" s="247"/>
    </row>
    <row r="286" spans="1:6" ht="66">
      <c r="A286" s="149">
        <v>1</v>
      </c>
      <c r="B286" s="6" t="s">
        <v>709</v>
      </c>
      <c r="C286" s="274" t="s">
        <v>710</v>
      </c>
      <c r="D286" s="119">
        <v>3</v>
      </c>
      <c r="E286" s="298" t="s">
        <v>1704</v>
      </c>
      <c r="F286" s="247" t="s">
        <v>587</v>
      </c>
    </row>
    <row r="287" spans="1:6" ht="39.6">
      <c r="A287" s="149">
        <v>2</v>
      </c>
      <c r="B287" s="6" t="s">
        <v>711</v>
      </c>
      <c r="C287" s="274" t="s">
        <v>712</v>
      </c>
      <c r="D287" s="119">
        <v>1</v>
      </c>
      <c r="E287" s="298" t="s">
        <v>1705</v>
      </c>
      <c r="F287" s="247" t="s">
        <v>587</v>
      </c>
    </row>
    <row r="288" spans="1:6" ht="118.8">
      <c r="A288" s="149">
        <v>3</v>
      </c>
      <c r="B288" s="6" t="s">
        <v>633</v>
      </c>
      <c r="C288" s="274" t="s">
        <v>634</v>
      </c>
      <c r="D288" s="119">
        <v>2</v>
      </c>
      <c r="E288" s="298" t="s">
        <v>1704</v>
      </c>
      <c r="F288" s="247" t="s">
        <v>635</v>
      </c>
    </row>
    <row r="289" spans="1:6" ht="39.6">
      <c r="A289" s="149">
        <v>4</v>
      </c>
      <c r="B289" s="6" t="s">
        <v>713</v>
      </c>
      <c r="C289" s="274" t="s">
        <v>712</v>
      </c>
      <c r="D289" s="119">
        <v>2</v>
      </c>
      <c r="E289" s="298" t="s">
        <v>1704</v>
      </c>
      <c r="F289" s="247" t="s">
        <v>587</v>
      </c>
    </row>
    <row r="290" spans="1:6" ht="52.8">
      <c r="A290" s="149">
        <v>5</v>
      </c>
      <c r="B290" s="6" t="s">
        <v>714</v>
      </c>
      <c r="C290" s="274" t="s">
        <v>715</v>
      </c>
      <c r="D290" s="119">
        <v>3</v>
      </c>
      <c r="E290" s="298" t="s">
        <v>1704</v>
      </c>
      <c r="F290" s="247"/>
    </row>
    <row r="291" spans="1:6" ht="52.8">
      <c r="A291" s="149">
        <v>6</v>
      </c>
      <c r="B291" s="6" t="s">
        <v>716</v>
      </c>
      <c r="C291" s="274" t="s">
        <v>717</v>
      </c>
      <c r="D291" s="119">
        <v>2</v>
      </c>
      <c r="E291" s="298" t="s">
        <v>1706</v>
      </c>
      <c r="F291" s="247"/>
    </row>
    <row r="292" spans="1:6" ht="66">
      <c r="A292" s="149">
        <v>7</v>
      </c>
      <c r="B292" s="6" t="s">
        <v>645</v>
      </c>
      <c r="C292" s="274" t="s">
        <v>736</v>
      </c>
      <c r="D292" s="119">
        <v>1</v>
      </c>
      <c r="E292" s="298" t="s">
        <v>1652</v>
      </c>
      <c r="F292" s="247" t="s">
        <v>587</v>
      </c>
    </row>
    <row r="293" spans="1:6" ht="52.8">
      <c r="A293" s="149">
        <v>8</v>
      </c>
      <c r="B293" s="6" t="s">
        <v>637</v>
      </c>
      <c r="C293" s="274" t="s">
        <v>638</v>
      </c>
      <c r="D293" s="119">
        <v>3</v>
      </c>
      <c r="E293" s="298" t="s">
        <v>1704</v>
      </c>
      <c r="F293" s="247" t="s">
        <v>587</v>
      </c>
    </row>
    <row r="294" spans="1:6" ht="26.4">
      <c r="A294" s="149">
        <v>9</v>
      </c>
      <c r="B294" s="6" t="s">
        <v>639</v>
      </c>
      <c r="C294" s="274" t="s">
        <v>640</v>
      </c>
      <c r="D294" s="119">
        <v>2</v>
      </c>
      <c r="E294" s="298" t="s">
        <v>1707</v>
      </c>
      <c r="F294" s="247"/>
    </row>
    <row r="295" spans="1:6" ht="52.8">
      <c r="A295" s="149">
        <v>10</v>
      </c>
      <c r="B295" s="6" t="s">
        <v>718</v>
      </c>
      <c r="C295" s="274" t="s">
        <v>719</v>
      </c>
      <c r="D295" s="119">
        <v>2</v>
      </c>
      <c r="E295" s="298" t="s">
        <v>1708</v>
      </c>
      <c r="F295" s="247" t="s">
        <v>587</v>
      </c>
    </row>
    <row r="296" spans="1:6" ht="66">
      <c r="A296" s="149">
        <v>11</v>
      </c>
      <c r="B296" s="6" t="s">
        <v>720</v>
      </c>
      <c r="C296" s="274" t="s">
        <v>721</v>
      </c>
      <c r="D296" s="119">
        <v>2</v>
      </c>
      <c r="E296" s="298" t="s">
        <v>1673</v>
      </c>
      <c r="F296" s="247" t="s">
        <v>587</v>
      </c>
    </row>
    <row r="297" spans="1:6" ht="39.6">
      <c r="A297" s="149">
        <v>12</v>
      </c>
      <c r="B297" s="6" t="s">
        <v>722</v>
      </c>
      <c r="C297" s="274" t="s">
        <v>723</v>
      </c>
      <c r="D297" s="119">
        <v>2</v>
      </c>
      <c r="E297" s="298" t="s">
        <v>1674</v>
      </c>
      <c r="F297" s="247"/>
    </row>
    <row r="298" spans="1:6" ht="52.8">
      <c r="A298" s="149">
        <v>13</v>
      </c>
      <c r="B298" s="6" t="s">
        <v>724</v>
      </c>
      <c r="C298" s="274" t="s">
        <v>725</v>
      </c>
      <c r="D298" s="119">
        <v>3</v>
      </c>
      <c r="E298" s="298" t="s">
        <v>1709</v>
      </c>
      <c r="F298" s="247" t="s">
        <v>587</v>
      </c>
    </row>
    <row r="299" spans="1:6" ht="79.2">
      <c r="A299" s="149">
        <v>14</v>
      </c>
      <c r="B299" s="6" t="s">
        <v>726</v>
      </c>
      <c r="C299" s="274" t="s">
        <v>3005</v>
      </c>
      <c r="D299" s="119">
        <v>2</v>
      </c>
      <c r="E299" s="298" t="s">
        <v>1674</v>
      </c>
      <c r="F299" s="247"/>
    </row>
    <row r="300" spans="1:6" ht="39.6">
      <c r="A300" s="149">
        <v>15</v>
      </c>
      <c r="B300" s="6" t="s">
        <v>649</v>
      </c>
      <c r="C300" s="274" t="s">
        <v>650</v>
      </c>
      <c r="D300" s="119">
        <v>2</v>
      </c>
      <c r="E300" s="298" t="s">
        <v>1673</v>
      </c>
      <c r="F300" s="247" t="s">
        <v>587</v>
      </c>
    </row>
    <row r="301" spans="1:6" ht="26.4">
      <c r="A301" s="149">
        <v>16</v>
      </c>
      <c r="B301" s="6" t="s">
        <v>652</v>
      </c>
      <c r="C301" s="274" t="s">
        <v>653</v>
      </c>
      <c r="D301" s="119">
        <v>2</v>
      </c>
      <c r="E301" s="298" t="s">
        <v>1674</v>
      </c>
      <c r="F301" s="247"/>
    </row>
    <row r="302" spans="1:6" ht="66">
      <c r="A302" s="149">
        <v>17</v>
      </c>
      <c r="B302" s="6" t="s">
        <v>727</v>
      </c>
      <c r="C302" s="274" t="s">
        <v>728</v>
      </c>
      <c r="D302" s="119">
        <v>3</v>
      </c>
      <c r="E302" s="298" t="s">
        <v>651</v>
      </c>
      <c r="F302" s="247" t="s">
        <v>587</v>
      </c>
    </row>
    <row r="303" spans="1:6" ht="79.2">
      <c r="A303" s="149">
        <v>18</v>
      </c>
      <c r="B303" s="6" t="s">
        <v>729</v>
      </c>
      <c r="C303" s="274" t="s">
        <v>730</v>
      </c>
      <c r="D303" s="119">
        <v>2</v>
      </c>
      <c r="E303" s="298" t="s">
        <v>1710</v>
      </c>
      <c r="F303" s="247"/>
    </row>
    <row r="304" spans="1:6">
      <c r="A304" s="149"/>
      <c r="B304" s="153">
        <v>517115</v>
      </c>
      <c r="C304" s="274"/>
      <c r="D304" s="119"/>
      <c r="E304" s="298"/>
      <c r="F304" s="247"/>
    </row>
    <row r="305" spans="1:6" ht="66">
      <c r="A305" s="149">
        <v>1</v>
      </c>
      <c r="B305" s="6" t="s">
        <v>709</v>
      </c>
      <c r="C305" s="274" t="s">
        <v>710</v>
      </c>
      <c r="D305" s="119">
        <v>3</v>
      </c>
      <c r="E305" s="298" t="s">
        <v>1704</v>
      </c>
      <c r="F305" s="247" t="s">
        <v>587</v>
      </c>
    </row>
    <row r="306" spans="1:6" ht="39.6">
      <c r="A306" s="149">
        <v>2</v>
      </c>
      <c r="B306" s="6" t="s">
        <v>711</v>
      </c>
      <c r="C306" s="274" t="s">
        <v>712</v>
      </c>
      <c r="D306" s="119">
        <v>1</v>
      </c>
      <c r="E306" s="298" t="s">
        <v>1711</v>
      </c>
      <c r="F306" s="247" t="s">
        <v>587</v>
      </c>
    </row>
    <row r="307" spans="1:6" ht="39.6">
      <c r="A307" s="149">
        <v>3</v>
      </c>
      <c r="B307" s="6" t="s">
        <v>713</v>
      </c>
      <c r="C307" s="274" t="s">
        <v>712</v>
      </c>
      <c r="D307" s="119">
        <v>2</v>
      </c>
      <c r="E307" s="298" t="s">
        <v>1704</v>
      </c>
      <c r="F307" s="247" t="s">
        <v>587</v>
      </c>
    </row>
    <row r="308" spans="1:6" ht="52.8">
      <c r="A308" s="149">
        <v>4</v>
      </c>
      <c r="B308" s="6" t="s">
        <v>714</v>
      </c>
      <c r="C308" s="274" t="s">
        <v>715</v>
      </c>
      <c r="D308" s="119">
        <v>3</v>
      </c>
      <c r="E308" s="298" t="s">
        <v>1704</v>
      </c>
      <c r="F308" s="247"/>
    </row>
    <row r="309" spans="1:6" ht="52.8">
      <c r="A309" s="149">
        <v>5</v>
      </c>
      <c r="B309" s="6" t="s">
        <v>716</v>
      </c>
      <c r="C309" s="274" t="s">
        <v>717</v>
      </c>
      <c r="D309" s="119">
        <v>2</v>
      </c>
      <c r="E309" s="298" t="s">
        <v>1706</v>
      </c>
      <c r="F309" s="247"/>
    </row>
    <row r="310" spans="1:6" ht="39.6">
      <c r="A310" s="149">
        <v>6</v>
      </c>
      <c r="B310" s="6" t="s">
        <v>597</v>
      </c>
      <c r="C310" s="265" t="s">
        <v>598</v>
      </c>
      <c r="D310" s="119">
        <v>2</v>
      </c>
      <c r="E310" s="298" t="s">
        <v>1666</v>
      </c>
      <c r="F310" s="247" t="s">
        <v>594</v>
      </c>
    </row>
    <row r="311" spans="1:6" ht="52.8">
      <c r="A311" s="149">
        <v>7</v>
      </c>
      <c r="B311" s="6" t="s">
        <v>741</v>
      </c>
      <c r="C311" s="274" t="s">
        <v>638</v>
      </c>
      <c r="D311" s="119">
        <v>3</v>
      </c>
      <c r="E311" s="298" t="s">
        <v>1712</v>
      </c>
      <c r="F311" s="247" t="s">
        <v>587</v>
      </c>
    </row>
    <row r="312" spans="1:6" ht="39.6">
      <c r="A312" s="149">
        <v>8</v>
      </c>
      <c r="B312" s="6" t="s">
        <v>1713</v>
      </c>
      <c r="C312" s="274" t="s">
        <v>1714</v>
      </c>
      <c r="D312" s="119">
        <v>4</v>
      </c>
      <c r="E312" s="298" t="s">
        <v>1704</v>
      </c>
      <c r="F312" s="247" t="s">
        <v>594</v>
      </c>
    </row>
    <row r="313" spans="1:6" ht="26.4">
      <c r="A313" s="149">
        <v>9</v>
      </c>
      <c r="B313" s="6" t="s">
        <v>92</v>
      </c>
      <c r="C313" s="265" t="s">
        <v>660</v>
      </c>
      <c r="D313" s="119">
        <v>2</v>
      </c>
      <c r="E313" s="298" t="s">
        <v>1652</v>
      </c>
      <c r="F313" s="247" t="s">
        <v>587</v>
      </c>
    </row>
    <row r="314" spans="1:6" ht="39.6">
      <c r="A314" s="149">
        <v>10</v>
      </c>
      <c r="B314" s="6" t="s">
        <v>1715</v>
      </c>
      <c r="C314" s="283" t="s">
        <v>1716</v>
      </c>
      <c r="D314" s="119">
        <v>3</v>
      </c>
      <c r="E314" s="298" t="s">
        <v>1709</v>
      </c>
      <c r="F314" s="247"/>
    </row>
    <row r="315" spans="1:6" ht="66">
      <c r="A315" s="149">
        <v>11</v>
      </c>
      <c r="B315" s="6" t="s">
        <v>720</v>
      </c>
      <c r="C315" s="274" t="s">
        <v>721</v>
      </c>
      <c r="D315" s="119">
        <v>2</v>
      </c>
      <c r="E315" s="298" t="s">
        <v>1673</v>
      </c>
      <c r="F315" s="247" t="s">
        <v>587</v>
      </c>
    </row>
    <row r="316" spans="1:6" ht="39.6">
      <c r="A316" s="149">
        <v>12</v>
      </c>
      <c r="B316" s="6" t="s">
        <v>722</v>
      </c>
      <c r="C316" s="274" t="s">
        <v>723</v>
      </c>
      <c r="D316" s="119">
        <v>2</v>
      </c>
      <c r="E316" s="298" t="s">
        <v>1674</v>
      </c>
      <c r="F316" s="247"/>
    </row>
    <row r="317" spans="1:6" ht="52.8">
      <c r="A317" s="149">
        <v>13</v>
      </c>
      <c r="B317" s="6" t="s">
        <v>1717</v>
      </c>
      <c r="C317" s="274" t="s">
        <v>1718</v>
      </c>
      <c r="D317" s="119">
        <v>2</v>
      </c>
      <c r="E317" s="298" t="s">
        <v>1690</v>
      </c>
      <c r="F317" s="247"/>
    </row>
    <row r="318" spans="1:6" ht="31.2">
      <c r="A318" s="149">
        <v>14</v>
      </c>
      <c r="B318" s="6" t="s">
        <v>1719</v>
      </c>
      <c r="C318" s="274" t="s">
        <v>1720</v>
      </c>
      <c r="D318" s="119">
        <v>2</v>
      </c>
      <c r="E318" s="298" t="s">
        <v>1674</v>
      </c>
      <c r="F318" s="247"/>
    </row>
    <row r="319" spans="1:6" ht="79.2">
      <c r="A319" s="149">
        <v>15</v>
      </c>
      <c r="B319" s="6" t="s">
        <v>1721</v>
      </c>
      <c r="C319" s="283" t="s">
        <v>1722</v>
      </c>
      <c r="D319" s="119">
        <v>2</v>
      </c>
      <c r="E319" s="298" t="s">
        <v>1690</v>
      </c>
      <c r="F319" s="247"/>
    </row>
    <row r="320" spans="1:6" ht="79.2">
      <c r="A320" s="149">
        <v>16</v>
      </c>
      <c r="B320" s="6" t="s">
        <v>1723</v>
      </c>
      <c r="C320" s="283" t="s">
        <v>1724</v>
      </c>
      <c r="D320" s="119">
        <v>4</v>
      </c>
      <c r="E320" s="298" t="s">
        <v>1725</v>
      </c>
      <c r="F320" s="247"/>
    </row>
    <row r="321" spans="1:6" ht="39.6">
      <c r="A321" s="149">
        <v>17</v>
      </c>
      <c r="B321" s="6" t="s">
        <v>1726</v>
      </c>
      <c r="C321" s="283" t="s">
        <v>1727</v>
      </c>
      <c r="D321" s="119">
        <v>2</v>
      </c>
      <c r="E321" s="298" t="s">
        <v>1674</v>
      </c>
      <c r="F321" s="247"/>
    </row>
    <row r="322" spans="1:6" ht="79.2">
      <c r="A322" s="149">
        <v>18</v>
      </c>
      <c r="B322" s="6" t="s">
        <v>729</v>
      </c>
      <c r="C322" s="274" t="s">
        <v>730</v>
      </c>
      <c r="D322" s="119">
        <v>2</v>
      </c>
      <c r="E322" s="298" t="s">
        <v>1710</v>
      </c>
      <c r="F322" s="247"/>
    </row>
    <row r="323" spans="1:6">
      <c r="A323" s="149"/>
      <c r="B323" s="153">
        <v>517116</v>
      </c>
      <c r="C323" s="274"/>
      <c r="D323" s="119"/>
      <c r="E323" s="298"/>
      <c r="F323" s="247"/>
    </row>
    <row r="324" spans="1:6" ht="52.8">
      <c r="A324" s="149">
        <v>1</v>
      </c>
      <c r="B324" s="6" t="s">
        <v>731</v>
      </c>
      <c r="C324" s="274" t="s">
        <v>732</v>
      </c>
      <c r="D324" s="119">
        <v>2</v>
      </c>
      <c r="E324" s="298" t="s">
        <v>1652</v>
      </c>
      <c r="F324" s="247" t="s">
        <v>587</v>
      </c>
    </row>
    <row r="325" spans="1:6" ht="52.8">
      <c r="A325" s="149">
        <v>2</v>
      </c>
      <c r="B325" s="6" t="s">
        <v>733</v>
      </c>
      <c r="C325" s="274" t="s">
        <v>717</v>
      </c>
      <c r="D325" s="119">
        <v>2</v>
      </c>
      <c r="E325" s="298" t="s">
        <v>1728</v>
      </c>
      <c r="F325" s="247"/>
    </row>
    <row r="326" spans="1:6" ht="92.4">
      <c r="A326" s="149">
        <v>3</v>
      </c>
      <c r="B326" s="6" t="s">
        <v>713</v>
      </c>
      <c r="C326" s="274" t="s">
        <v>734</v>
      </c>
      <c r="D326" s="119">
        <v>2</v>
      </c>
      <c r="E326" s="298" t="s">
        <v>1704</v>
      </c>
      <c r="F326" s="247" t="s">
        <v>587</v>
      </c>
    </row>
    <row r="327" spans="1:6" ht="66">
      <c r="A327" s="149">
        <v>4</v>
      </c>
      <c r="B327" s="6" t="s">
        <v>735</v>
      </c>
      <c r="C327" s="274" t="s">
        <v>736</v>
      </c>
      <c r="D327" s="119">
        <v>2</v>
      </c>
      <c r="E327" s="298" t="s">
        <v>1652</v>
      </c>
      <c r="F327" s="247" t="s">
        <v>587</v>
      </c>
    </row>
    <row r="328" spans="1:6" ht="52.8">
      <c r="A328" s="149">
        <v>5</v>
      </c>
      <c r="B328" s="6" t="s">
        <v>737</v>
      </c>
      <c r="C328" s="274" t="s">
        <v>738</v>
      </c>
      <c r="D328" s="119">
        <v>3</v>
      </c>
      <c r="E328" s="298" t="s">
        <v>1704</v>
      </c>
      <c r="F328" s="247" t="s">
        <v>587</v>
      </c>
    </row>
    <row r="329" spans="1:6" ht="39.6">
      <c r="A329" s="149">
        <v>6</v>
      </c>
      <c r="B329" s="6" t="s">
        <v>741</v>
      </c>
      <c r="C329" s="274" t="s">
        <v>742</v>
      </c>
      <c r="D329" s="119">
        <v>2</v>
      </c>
      <c r="E329" s="298" t="s">
        <v>1666</v>
      </c>
      <c r="F329" s="247" t="s">
        <v>587</v>
      </c>
    </row>
    <row r="330" spans="1:6" ht="52.8">
      <c r="A330" s="149">
        <v>7</v>
      </c>
      <c r="B330" s="6" t="s">
        <v>745</v>
      </c>
      <c r="C330" s="274" t="s">
        <v>746</v>
      </c>
      <c r="D330" s="119">
        <v>2</v>
      </c>
      <c r="E330" s="298" t="s">
        <v>1673</v>
      </c>
      <c r="F330" s="247" t="s">
        <v>580</v>
      </c>
    </row>
    <row r="331" spans="1:6" ht="52.8">
      <c r="A331" s="149">
        <v>8</v>
      </c>
      <c r="B331" s="6" t="s">
        <v>92</v>
      </c>
      <c r="C331" s="274" t="s">
        <v>747</v>
      </c>
      <c r="D331" s="119">
        <v>3</v>
      </c>
      <c r="E331" s="298" t="s">
        <v>1709</v>
      </c>
      <c r="F331" s="247" t="s">
        <v>635</v>
      </c>
    </row>
    <row r="332" spans="1:6" ht="39.6">
      <c r="A332" s="149">
        <v>9</v>
      </c>
      <c r="B332" s="6" t="s">
        <v>750</v>
      </c>
      <c r="C332" s="274" t="s">
        <v>751</v>
      </c>
      <c r="D332" s="119">
        <v>2</v>
      </c>
      <c r="E332" s="298" t="s">
        <v>1673</v>
      </c>
      <c r="F332" s="247" t="s">
        <v>580</v>
      </c>
    </row>
    <row r="333" spans="1:6" ht="54">
      <c r="A333" s="149">
        <v>10</v>
      </c>
      <c r="B333" s="6" t="s">
        <v>752</v>
      </c>
      <c r="C333" s="274" t="s">
        <v>3006</v>
      </c>
      <c r="D333" s="119">
        <v>2</v>
      </c>
      <c r="E333" s="298" t="s">
        <v>1673</v>
      </c>
      <c r="F333" s="247" t="s">
        <v>580</v>
      </c>
    </row>
    <row r="334" spans="1:6" ht="31.2">
      <c r="A334" s="149">
        <v>11</v>
      </c>
      <c r="B334" s="6" t="s">
        <v>753</v>
      </c>
      <c r="C334" s="274" t="s">
        <v>754</v>
      </c>
      <c r="D334" s="119">
        <v>2</v>
      </c>
      <c r="E334" s="298" t="s">
        <v>1674</v>
      </c>
      <c r="F334" s="247"/>
    </row>
    <row r="335" spans="1:6" ht="52.8">
      <c r="A335" s="149">
        <v>12</v>
      </c>
      <c r="B335" s="6" t="s">
        <v>755</v>
      </c>
      <c r="C335" s="274" t="s">
        <v>756</v>
      </c>
      <c r="D335" s="119">
        <v>2</v>
      </c>
      <c r="E335" s="298" t="s">
        <v>1692</v>
      </c>
      <c r="F335" s="247" t="s">
        <v>580</v>
      </c>
    </row>
    <row r="336" spans="1:6" ht="39.6">
      <c r="A336" s="149">
        <v>13</v>
      </c>
      <c r="B336" s="6" t="s">
        <v>757</v>
      </c>
      <c r="C336" s="274" t="s">
        <v>758</v>
      </c>
      <c r="D336" s="119">
        <v>2</v>
      </c>
      <c r="E336" s="298" t="s">
        <v>1674</v>
      </c>
      <c r="F336" s="247" t="s">
        <v>580</v>
      </c>
    </row>
    <row r="337" spans="1:6" ht="52.8">
      <c r="A337" s="149">
        <v>14</v>
      </c>
      <c r="B337" s="6" t="s">
        <v>759</v>
      </c>
      <c r="C337" s="274" t="s">
        <v>760</v>
      </c>
      <c r="D337" s="119">
        <v>2</v>
      </c>
      <c r="E337" s="298" t="s">
        <v>1729</v>
      </c>
      <c r="F337" s="247" t="s">
        <v>580</v>
      </c>
    </row>
    <row r="338" spans="1:6" ht="79.2">
      <c r="A338" s="149">
        <v>15</v>
      </c>
      <c r="B338" s="6" t="s">
        <v>729</v>
      </c>
      <c r="C338" s="274" t="s">
        <v>730</v>
      </c>
      <c r="D338" s="119">
        <v>2</v>
      </c>
      <c r="E338" s="298" t="s">
        <v>1710</v>
      </c>
      <c r="F338" s="247"/>
    </row>
    <row r="339" spans="1:6">
      <c r="A339" s="149"/>
      <c r="B339" s="153" t="s">
        <v>815</v>
      </c>
      <c r="C339" s="274"/>
      <c r="D339" s="119"/>
      <c r="E339" s="298"/>
      <c r="F339" s="247"/>
    </row>
    <row r="340" spans="1:6">
      <c r="A340" s="149"/>
      <c r="B340" s="153">
        <v>518110</v>
      </c>
      <c r="C340" s="274"/>
      <c r="D340" s="119"/>
      <c r="E340" s="298"/>
      <c r="F340" s="247"/>
    </row>
    <row r="341" spans="1:6" ht="52.8">
      <c r="A341" s="149">
        <v>1</v>
      </c>
      <c r="B341" s="6" t="s">
        <v>762</v>
      </c>
      <c r="C341" s="274" t="s">
        <v>763</v>
      </c>
      <c r="D341" s="119">
        <v>4</v>
      </c>
      <c r="E341" s="298" t="s">
        <v>1704</v>
      </c>
      <c r="F341" s="247" t="s">
        <v>580</v>
      </c>
    </row>
    <row r="342" spans="1:6" ht="79.2">
      <c r="A342" s="149">
        <v>2</v>
      </c>
      <c r="B342" s="6" t="s">
        <v>764</v>
      </c>
      <c r="C342" s="274" t="s">
        <v>765</v>
      </c>
      <c r="D342" s="119">
        <v>2</v>
      </c>
      <c r="E342" s="298" t="s">
        <v>1729</v>
      </c>
      <c r="F342" s="247"/>
    </row>
    <row r="343" spans="1:6" s="155" customFormat="1" ht="132">
      <c r="A343" s="149">
        <v>3</v>
      </c>
      <c r="B343" s="6" t="s">
        <v>1730</v>
      </c>
      <c r="C343" s="270" t="s">
        <v>375</v>
      </c>
      <c r="D343" s="119">
        <v>3</v>
      </c>
      <c r="E343" s="298" t="s">
        <v>1729</v>
      </c>
      <c r="F343" s="247" t="s">
        <v>1731</v>
      </c>
    </row>
    <row r="344" spans="1:6" ht="52.8">
      <c r="A344" s="149">
        <v>4</v>
      </c>
      <c r="B344" s="6" t="s">
        <v>768</v>
      </c>
      <c r="C344" s="274" t="s">
        <v>769</v>
      </c>
      <c r="D344" s="119">
        <v>3</v>
      </c>
      <c r="E344" s="298" t="s">
        <v>1704</v>
      </c>
      <c r="F344" s="247" t="s">
        <v>587</v>
      </c>
    </row>
    <row r="345" spans="1:6" s="155" customFormat="1" ht="39.6">
      <c r="A345" s="149">
        <v>5</v>
      </c>
      <c r="B345" s="6" t="s">
        <v>319</v>
      </c>
      <c r="C345" s="274" t="s">
        <v>954</v>
      </c>
      <c r="D345" s="119">
        <v>2</v>
      </c>
      <c r="E345" s="298" t="s">
        <v>1732</v>
      </c>
      <c r="F345" s="247" t="s">
        <v>1731</v>
      </c>
    </row>
    <row r="346" spans="1:6" ht="26.4">
      <c r="A346" s="149">
        <v>6</v>
      </c>
      <c r="B346" s="6" t="s">
        <v>770</v>
      </c>
      <c r="C346" s="274" t="s">
        <v>771</v>
      </c>
      <c r="D346" s="119">
        <v>2</v>
      </c>
      <c r="E346" s="298" t="s">
        <v>1733</v>
      </c>
      <c r="F346" s="247"/>
    </row>
    <row r="347" spans="1:6" ht="26.4">
      <c r="A347" s="149">
        <v>7</v>
      </c>
      <c r="B347" s="6" t="s">
        <v>772</v>
      </c>
      <c r="C347" s="274" t="s">
        <v>773</v>
      </c>
      <c r="D347" s="119">
        <v>2</v>
      </c>
      <c r="E347" s="298" t="s">
        <v>1734</v>
      </c>
      <c r="F347" s="247"/>
    </row>
    <row r="348" spans="1:6" ht="52.8">
      <c r="A348" s="149">
        <v>8</v>
      </c>
      <c r="B348" s="6" t="s">
        <v>774</v>
      </c>
      <c r="C348" s="274" t="s">
        <v>775</v>
      </c>
      <c r="D348" s="119">
        <v>4</v>
      </c>
      <c r="E348" s="298" t="s">
        <v>1704</v>
      </c>
      <c r="F348" s="247" t="s">
        <v>587</v>
      </c>
    </row>
    <row r="349" spans="1:6" ht="52.8">
      <c r="A349" s="149">
        <v>9</v>
      </c>
      <c r="B349" s="6" t="s">
        <v>776</v>
      </c>
      <c r="C349" s="274" t="s">
        <v>763</v>
      </c>
      <c r="D349" s="119">
        <v>4</v>
      </c>
      <c r="E349" s="298" t="s">
        <v>1735</v>
      </c>
      <c r="F349" s="247"/>
    </row>
    <row r="350" spans="1:6" ht="66">
      <c r="A350" s="149">
        <v>10</v>
      </c>
      <c r="B350" s="6" t="s">
        <v>777</v>
      </c>
      <c r="C350" s="274" t="s">
        <v>778</v>
      </c>
      <c r="D350" s="119">
        <v>2</v>
      </c>
      <c r="E350" s="298" t="s">
        <v>1736</v>
      </c>
      <c r="F350" s="247"/>
    </row>
    <row r="351" spans="1:6" ht="26.4">
      <c r="A351" s="149">
        <v>11</v>
      </c>
      <c r="B351" s="6" t="s">
        <v>779</v>
      </c>
      <c r="C351" s="274" t="s">
        <v>771</v>
      </c>
      <c r="D351" s="119">
        <v>2</v>
      </c>
      <c r="E351" s="298" t="s">
        <v>1736</v>
      </c>
      <c r="F351" s="247"/>
    </row>
    <row r="352" spans="1:6" ht="26.4">
      <c r="A352" s="149">
        <v>12</v>
      </c>
      <c r="B352" s="6" t="s">
        <v>780</v>
      </c>
      <c r="C352" s="274" t="s">
        <v>773</v>
      </c>
      <c r="D352" s="119">
        <v>2</v>
      </c>
      <c r="E352" s="298" t="s">
        <v>1737</v>
      </c>
      <c r="F352" s="247"/>
    </row>
    <row r="353" spans="1:6" ht="52.8">
      <c r="A353" s="149">
        <v>13</v>
      </c>
      <c r="B353" s="6" t="s">
        <v>781</v>
      </c>
      <c r="C353" s="274" t="s">
        <v>782</v>
      </c>
      <c r="D353" s="119">
        <v>3</v>
      </c>
      <c r="E353" s="298" t="s">
        <v>1735</v>
      </c>
      <c r="F353" s="247" t="s">
        <v>587</v>
      </c>
    </row>
    <row r="354" spans="1:6" ht="39.6">
      <c r="A354" s="149">
        <v>14</v>
      </c>
      <c r="B354" s="6" t="s">
        <v>697</v>
      </c>
      <c r="C354" s="274" t="s">
        <v>698</v>
      </c>
      <c r="D354" s="119">
        <v>3</v>
      </c>
      <c r="E354" s="298" t="s">
        <v>1735</v>
      </c>
      <c r="F354" s="247" t="s">
        <v>580</v>
      </c>
    </row>
    <row r="355" spans="1:6" ht="39.6">
      <c r="A355" s="149">
        <v>15</v>
      </c>
      <c r="B355" s="6" t="s">
        <v>783</v>
      </c>
      <c r="C355" s="274" t="s">
        <v>631</v>
      </c>
      <c r="D355" s="119">
        <v>1</v>
      </c>
      <c r="E355" s="298" t="s">
        <v>1738</v>
      </c>
      <c r="F355" s="247"/>
    </row>
    <row r="356" spans="1:6" ht="39.6">
      <c r="A356" s="149">
        <v>16</v>
      </c>
      <c r="B356" s="6" t="s">
        <v>784</v>
      </c>
      <c r="C356" s="274" t="s">
        <v>785</v>
      </c>
      <c r="D356" s="119">
        <v>2</v>
      </c>
      <c r="E356" s="298" t="s">
        <v>1735</v>
      </c>
      <c r="F356" s="247"/>
    </row>
    <row r="357" spans="1:6" ht="20.399999999999999">
      <c r="A357" s="149">
        <v>17</v>
      </c>
      <c r="B357" s="6" t="s">
        <v>1156</v>
      </c>
      <c r="C357" s="274"/>
      <c r="D357" s="119">
        <v>4</v>
      </c>
      <c r="E357" s="298" t="s">
        <v>1739</v>
      </c>
      <c r="F357" s="247"/>
    </row>
    <row r="358" spans="1:6">
      <c r="A358" s="149"/>
      <c r="B358" s="156">
        <v>518111</v>
      </c>
      <c r="C358" s="274"/>
      <c r="D358" s="119"/>
      <c r="E358" s="298"/>
      <c r="F358" s="247"/>
    </row>
    <row r="359" spans="1:6" ht="52.8">
      <c r="A359" s="149">
        <v>1</v>
      </c>
      <c r="B359" s="6" t="s">
        <v>762</v>
      </c>
      <c r="C359" s="274" t="s">
        <v>1740</v>
      </c>
      <c r="D359" s="119">
        <v>4</v>
      </c>
      <c r="E359" s="298" t="s">
        <v>1704</v>
      </c>
      <c r="F359" s="247" t="s">
        <v>580</v>
      </c>
    </row>
    <row r="360" spans="1:6" ht="26.4">
      <c r="A360" s="149">
        <v>2</v>
      </c>
      <c r="B360" s="6" t="s">
        <v>786</v>
      </c>
      <c r="C360" s="274" t="s">
        <v>787</v>
      </c>
      <c r="D360" s="119">
        <v>2</v>
      </c>
      <c r="E360" s="298" t="s">
        <v>1704</v>
      </c>
      <c r="F360" s="247" t="s">
        <v>587</v>
      </c>
    </row>
    <row r="361" spans="1:6" ht="52.8">
      <c r="A361" s="149">
        <v>3</v>
      </c>
      <c r="B361" s="6" t="s">
        <v>788</v>
      </c>
      <c r="C361" s="274" t="s">
        <v>789</v>
      </c>
      <c r="D361" s="119">
        <v>2</v>
      </c>
      <c r="E361" s="298" t="s">
        <v>1702</v>
      </c>
      <c r="F361" s="247"/>
    </row>
    <row r="362" spans="1:6" ht="66">
      <c r="A362" s="149">
        <v>4</v>
      </c>
      <c r="B362" s="6" t="s">
        <v>790</v>
      </c>
      <c r="C362" s="274" t="s">
        <v>791</v>
      </c>
      <c r="D362" s="119">
        <v>2</v>
      </c>
      <c r="E362" s="298" t="s">
        <v>1729</v>
      </c>
      <c r="F362" s="247" t="s">
        <v>587</v>
      </c>
    </row>
    <row r="363" spans="1:6" s="154" customFormat="1" ht="39.6">
      <c r="A363" s="149">
        <v>5</v>
      </c>
      <c r="B363" s="6" t="s">
        <v>319</v>
      </c>
      <c r="C363" s="274" t="s">
        <v>954</v>
      </c>
      <c r="D363" s="119">
        <v>2</v>
      </c>
      <c r="E363" s="298" t="s">
        <v>1732</v>
      </c>
      <c r="F363" s="247" t="s">
        <v>1731</v>
      </c>
    </row>
    <row r="364" spans="1:6" ht="79.2">
      <c r="A364" s="149">
        <v>6</v>
      </c>
      <c r="B364" s="6" t="s">
        <v>794</v>
      </c>
      <c r="C364" s="274" t="s">
        <v>795</v>
      </c>
      <c r="D364" s="119">
        <v>2</v>
      </c>
      <c r="E364" s="298" t="s">
        <v>1677</v>
      </c>
      <c r="F364" s="247" t="s">
        <v>580</v>
      </c>
    </row>
    <row r="365" spans="1:6" ht="52.8">
      <c r="A365" s="149">
        <v>7</v>
      </c>
      <c r="B365" s="6" t="s">
        <v>796</v>
      </c>
      <c r="C365" s="274" t="s">
        <v>797</v>
      </c>
      <c r="D365" s="119">
        <v>2</v>
      </c>
      <c r="E365" s="298" t="s">
        <v>1741</v>
      </c>
      <c r="F365" s="247" t="s">
        <v>587</v>
      </c>
    </row>
    <row r="366" spans="1:6" ht="52.8">
      <c r="A366" s="149">
        <v>8</v>
      </c>
      <c r="B366" s="6" t="s">
        <v>798</v>
      </c>
      <c r="C366" s="274" t="s">
        <v>799</v>
      </c>
      <c r="D366" s="119">
        <v>2</v>
      </c>
      <c r="E366" s="298" t="s">
        <v>1742</v>
      </c>
      <c r="F366" s="247" t="s">
        <v>587</v>
      </c>
    </row>
    <row r="367" spans="1:6" ht="132">
      <c r="A367" s="149">
        <v>9</v>
      </c>
      <c r="B367" s="6" t="s">
        <v>1730</v>
      </c>
      <c r="C367" s="270" t="s">
        <v>375</v>
      </c>
      <c r="D367" s="119">
        <v>3</v>
      </c>
      <c r="E367" s="298" t="s">
        <v>1729</v>
      </c>
      <c r="F367" s="247" t="s">
        <v>1731</v>
      </c>
    </row>
    <row r="368" spans="1:6" ht="20.399999999999999">
      <c r="A368" s="149">
        <v>10</v>
      </c>
      <c r="B368" s="6" t="s">
        <v>1156</v>
      </c>
      <c r="C368" s="274"/>
      <c r="D368" s="119">
        <v>4</v>
      </c>
      <c r="E368" s="298" t="s">
        <v>1739</v>
      </c>
      <c r="F368" s="247"/>
    </row>
    <row r="369" spans="1:6" ht="52.8">
      <c r="A369" s="149">
        <v>11</v>
      </c>
      <c r="B369" s="6" t="s">
        <v>801</v>
      </c>
      <c r="C369" s="274" t="s">
        <v>802</v>
      </c>
      <c r="D369" s="119">
        <v>2</v>
      </c>
      <c r="E369" s="298" t="s">
        <v>1741</v>
      </c>
      <c r="F369" s="247" t="s">
        <v>587</v>
      </c>
    </row>
    <row r="370" spans="1:6" ht="39.6">
      <c r="A370" s="149">
        <v>12</v>
      </c>
      <c r="B370" s="6" t="s">
        <v>803</v>
      </c>
      <c r="C370" s="274" t="s">
        <v>804</v>
      </c>
      <c r="D370" s="119">
        <v>2</v>
      </c>
      <c r="E370" s="298" t="s">
        <v>1664</v>
      </c>
      <c r="F370" s="247" t="s">
        <v>587</v>
      </c>
    </row>
    <row r="371" spans="1:6" ht="52.8">
      <c r="A371" s="149">
        <v>13</v>
      </c>
      <c r="B371" s="6" t="s">
        <v>805</v>
      </c>
      <c r="C371" s="274" t="s">
        <v>806</v>
      </c>
      <c r="D371" s="119">
        <v>1</v>
      </c>
      <c r="E371" s="298" t="s">
        <v>1743</v>
      </c>
      <c r="F371" s="247"/>
    </row>
    <row r="372" spans="1:6" ht="66">
      <c r="A372" s="149">
        <v>14</v>
      </c>
      <c r="B372" s="6" t="s">
        <v>807</v>
      </c>
      <c r="C372" s="274" t="s">
        <v>808</v>
      </c>
      <c r="D372" s="119">
        <v>2</v>
      </c>
      <c r="E372" s="298" t="s">
        <v>1744</v>
      </c>
      <c r="F372" s="247" t="s">
        <v>587</v>
      </c>
    </row>
    <row r="373" spans="1:6" ht="39.6">
      <c r="A373" s="149">
        <v>15</v>
      </c>
      <c r="B373" s="6" t="s">
        <v>809</v>
      </c>
      <c r="C373" s="274" t="s">
        <v>712</v>
      </c>
      <c r="D373" s="119">
        <v>1</v>
      </c>
      <c r="E373" s="298" t="s">
        <v>1745</v>
      </c>
      <c r="F373" s="247"/>
    </row>
    <row r="374" spans="1:6" ht="52.8">
      <c r="A374" s="149">
        <v>16</v>
      </c>
      <c r="B374" s="6" t="s">
        <v>810</v>
      </c>
      <c r="C374" s="274" t="s">
        <v>811</v>
      </c>
      <c r="D374" s="119">
        <v>2</v>
      </c>
      <c r="E374" s="298" t="s">
        <v>1664</v>
      </c>
      <c r="F374" s="247" t="s">
        <v>587</v>
      </c>
    </row>
    <row r="375" spans="1:6" ht="26.4">
      <c r="A375" s="149">
        <v>17</v>
      </c>
      <c r="B375" s="6" t="s">
        <v>812</v>
      </c>
      <c r="C375" s="274" t="s">
        <v>813</v>
      </c>
      <c r="D375" s="119">
        <v>2</v>
      </c>
      <c r="E375" s="298" t="s">
        <v>1744</v>
      </c>
      <c r="F375" s="247"/>
    </row>
    <row r="376" spans="1:6">
      <c r="A376" s="149"/>
      <c r="B376" s="153">
        <v>518116</v>
      </c>
      <c r="C376" s="274"/>
      <c r="D376" s="119"/>
      <c r="E376" s="298"/>
      <c r="F376" s="247"/>
    </row>
    <row r="377" spans="1:6" ht="20.399999999999999">
      <c r="A377" s="149">
        <v>1</v>
      </c>
      <c r="B377" s="6" t="s">
        <v>1156</v>
      </c>
      <c r="C377" s="274"/>
      <c r="D377" s="119">
        <v>4</v>
      </c>
      <c r="E377" s="298" t="s">
        <v>1739</v>
      </c>
      <c r="F377" s="247"/>
    </row>
    <row r="378" spans="1:6" ht="52.8">
      <c r="A378" s="149">
        <v>2</v>
      </c>
      <c r="B378" s="6" t="s">
        <v>762</v>
      </c>
      <c r="C378" s="274" t="s">
        <v>1740</v>
      </c>
      <c r="D378" s="119">
        <v>4</v>
      </c>
      <c r="E378" s="298" t="s">
        <v>1704</v>
      </c>
      <c r="F378" s="247" t="s">
        <v>580</v>
      </c>
    </row>
    <row r="379" spans="1:6" ht="26.4">
      <c r="A379" s="149">
        <v>3</v>
      </c>
      <c r="B379" s="6" t="s">
        <v>786</v>
      </c>
      <c r="C379" s="274" t="s">
        <v>787</v>
      </c>
      <c r="D379" s="119">
        <v>2</v>
      </c>
      <c r="E379" s="298" t="s">
        <v>1704</v>
      </c>
      <c r="F379" s="247" t="s">
        <v>587</v>
      </c>
    </row>
    <row r="380" spans="1:6" ht="39.6">
      <c r="A380" s="149">
        <v>4</v>
      </c>
      <c r="B380" s="6" t="s">
        <v>319</v>
      </c>
      <c r="C380" s="274" t="s">
        <v>954</v>
      </c>
      <c r="D380" s="119">
        <v>2</v>
      </c>
      <c r="E380" s="298" t="s">
        <v>1732</v>
      </c>
      <c r="F380" s="247" t="s">
        <v>1731</v>
      </c>
    </row>
    <row r="381" spans="1:6" ht="52.8">
      <c r="A381" s="149">
        <v>5</v>
      </c>
      <c r="B381" s="6" t="s">
        <v>798</v>
      </c>
      <c r="C381" s="274" t="s">
        <v>799</v>
      </c>
      <c r="D381" s="119">
        <v>2</v>
      </c>
      <c r="E381" s="298" t="s">
        <v>1742</v>
      </c>
      <c r="F381" s="247" t="s">
        <v>587</v>
      </c>
    </row>
    <row r="382" spans="1:6" ht="52.8">
      <c r="A382" s="149">
        <v>6</v>
      </c>
      <c r="B382" s="6" t="s">
        <v>796</v>
      </c>
      <c r="C382" s="274" t="s">
        <v>797</v>
      </c>
      <c r="D382" s="119">
        <v>2</v>
      </c>
      <c r="E382" s="298" t="s">
        <v>1741</v>
      </c>
      <c r="F382" s="247" t="s">
        <v>587</v>
      </c>
    </row>
    <row r="383" spans="1:6" ht="39.6">
      <c r="A383" s="149">
        <v>7</v>
      </c>
      <c r="B383" s="6" t="s">
        <v>803</v>
      </c>
      <c r="C383" s="274" t="s">
        <v>804</v>
      </c>
      <c r="D383" s="119">
        <v>2</v>
      </c>
      <c r="E383" s="298" t="s">
        <v>1664</v>
      </c>
      <c r="F383" s="247" t="s">
        <v>587</v>
      </c>
    </row>
    <row r="384" spans="1:6" ht="132">
      <c r="A384" s="149">
        <v>8</v>
      </c>
      <c r="B384" s="6" t="s">
        <v>1730</v>
      </c>
      <c r="C384" s="270" t="s">
        <v>375</v>
      </c>
      <c r="D384" s="119">
        <v>3</v>
      </c>
      <c r="E384" s="298" t="s">
        <v>1729</v>
      </c>
      <c r="F384" s="247" t="s">
        <v>1731</v>
      </c>
    </row>
    <row r="385" spans="1:6" ht="66">
      <c r="A385" s="149">
        <v>9</v>
      </c>
      <c r="B385" s="6" t="s">
        <v>807</v>
      </c>
      <c r="C385" s="274" t="s">
        <v>808</v>
      </c>
      <c r="D385" s="119">
        <v>2</v>
      </c>
      <c r="E385" s="298" t="s">
        <v>1744</v>
      </c>
      <c r="F385" s="247" t="s">
        <v>587</v>
      </c>
    </row>
    <row r="386" spans="1:6" ht="52.8">
      <c r="A386" s="149">
        <v>10</v>
      </c>
      <c r="B386" s="6" t="s">
        <v>810</v>
      </c>
      <c r="C386" s="274" t="s">
        <v>811</v>
      </c>
      <c r="D386" s="119">
        <v>2</v>
      </c>
      <c r="E386" s="298" t="s">
        <v>1664</v>
      </c>
      <c r="F386" s="247"/>
    </row>
    <row r="387" spans="1:6" ht="26.4">
      <c r="A387" s="149">
        <v>11</v>
      </c>
      <c r="B387" s="6" t="s">
        <v>812</v>
      </c>
      <c r="C387" s="274" t="s">
        <v>813</v>
      </c>
      <c r="D387" s="119">
        <v>2</v>
      </c>
      <c r="E387" s="298" t="s">
        <v>1744</v>
      </c>
      <c r="F387" s="247"/>
    </row>
    <row r="388" spans="1:6" s="154" customFormat="1" ht="52.8">
      <c r="A388" s="149">
        <v>12</v>
      </c>
      <c r="B388" s="6" t="s">
        <v>776</v>
      </c>
      <c r="C388" s="274" t="s">
        <v>763</v>
      </c>
      <c r="D388" s="119">
        <v>4</v>
      </c>
      <c r="E388" s="298" t="s">
        <v>1746</v>
      </c>
      <c r="F388" s="247" t="s">
        <v>580</v>
      </c>
    </row>
    <row r="389" spans="1:6" ht="26.4">
      <c r="A389" s="149">
        <v>13</v>
      </c>
      <c r="B389" s="6" t="s">
        <v>739</v>
      </c>
      <c r="C389" s="274" t="s">
        <v>740</v>
      </c>
      <c r="D389" s="119">
        <v>2</v>
      </c>
      <c r="E389" s="298" t="s">
        <v>1652</v>
      </c>
      <c r="F389" s="247" t="s">
        <v>580</v>
      </c>
    </row>
    <row r="390" spans="1:6" ht="39.6">
      <c r="A390" s="149">
        <v>14</v>
      </c>
      <c r="B390" s="6" t="s">
        <v>743</v>
      </c>
      <c r="C390" s="274" t="s">
        <v>744</v>
      </c>
      <c r="D390" s="119">
        <v>3</v>
      </c>
      <c r="E390" s="298" t="s">
        <v>1747</v>
      </c>
      <c r="F390" s="247" t="s">
        <v>580</v>
      </c>
    </row>
    <row r="391" spans="1:6" ht="52.8">
      <c r="A391" s="149">
        <v>15</v>
      </c>
      <c r="B391" s="6" t="s">
        <v>759</v>
      </c>
      <c r="C391" s="274" t="s">
        <v>760</v>
      </c>
      <c r="D391" s="119">
        <v>2</v>
      </c>
      <c r="E391" s="298" t="s">
        <v>1729</v>
      </c>
      <c r="F391" s="247" t="s">
        <v>580</v>
      </c>
    </row>
    <row r="392" spans="1:6" ht="52.8">
      <c r="A392" s="149">
        <v>16</v>
      </c>
      <c r="B392" s="6" t="s">
        <v>718</v>
      </c>
      <c r="C392" s="274" t="s">
        <v>719</v>
      </c>
      <c r="D392" s="119">
        <v>2</v>
      </c>
      <c r="E392" s="298" t="s">
        <v>1708</v>
      </c>
      <c r="F392" s="247" t="s">
        <v>587</v>
      </c>
    </row>
    <row r="393" spans="1:6" ht="26.4">
      <c r="A393" s="149">
        <v>17</v>
      </c>
      <c r="B393" s="6" t="s">
        <v>814</v>
      </c>
      <c r="C393" s="274" t="s">
        <v>623</v>
      </c>
      <c r="D393" s="119">
        <v>2</v>
      </c>
      <c r="E393" s="298" t="s">
        <v>1664</v>
      </c>
      <c r="F393" s="247" t="s">
        <v>587</v>
      </c>
    </row>
    <row r="394" spans="1:6">
      <c r="A394" s="149"/>
      <c r="B394" s="153" t="s">
        <v>1748</v>
      </c>
      <c r="C394" s="274"/>
      <c r="D394" s="119"/>
      <c r="E394" s="298"/>
      <c r="F394" s="247"/>
    </row>
    <row r="395" spans="1:6">
      <c r="A395" s="149"/>
      <c r="B395" s="153">
        <v>519110</v>
      </c>
      <c r="C395" s="274"/>
      <c r="D395" s="119"/>
      <c r="E395" s="298"/>
      <c r="F395" s="247"/>
    </row>
    <row r="396" spans="1:6" ht="39.6">
      <c r="A396" s="149">
        <v>1</v>
      </c>
      <c r="B396" s="6" t="s">
        <v>816</v>
      </c>
      <c r="C396" s="274" t="s">
        <v>817</v>
      </c>
      <c r="D396" s="119">
        <v>3</v>
      </c>
      <c r="E396" s="298" t="s">
        <v>1749</v>
      </c>
      <c r="F396" s="247" t="s">
        <v>818</v>
      </c>
    </row>
    <row r="397" spans="1:6" ht="39.6">
      <c r="A397" s="149">
        <v>2</v>
      </c>
      <c r="B397" s="6" t="s">
        <v>819</v>
      </c>
      <c r="C397" s="274" t="s">
        <v>820</v>
      </c>
      <c r="D397" s="119">
        <v>2</v>
      </c>
      <c r="E397" s="298" t="s">
        <v>1750</v>
      </c>
      <c r="F397" s="247"/>
    </row>
    <row r="398" spans="1:6" ht="52.8">
      <c r="A398" s="149">
        <v>3</v>
      </c>
      <c r="B398" s="6" t="s">
        <v>821</v>
      </c>
      <c r="C398" s="274" t="s">
        <v>822</v>
      </c>
      <c r="D398" s="119">
        <v>4</v>
      </c>
      <c r="E398" s="298" t="s">
        <v>1749</v>
      </c>
      <c r="F398" s="247"/>
    </row>
    <row r="399" spans="1:6" ht="26.4">
      <c r="A399" s="149">
        <v>4</v>
      </c>
      <c r="B399" s="6" t="s">
        <v>823</v>
      </c>
      <c r="C399" s="274" t="s">
        <v>824</v>
      </c>
      <c r="D399" s="5">
        <v>2</v>
      </c>
      <c r="E399" s="298" t="s">
        <v>1751</v>
      </c>
      <c r="F399" s="247" t="s">
        <v>818</v>
      </c>
    </row>
    <row r="400" spans="1:6" ht="39.6">
      <c r="A400" s="149">
        <v>5</v>
      </c>
      <c r="B400" s="6" t="s">
        <v>766</v>
      </c>
      <c r="C400" s="274" t="s">
        <v>767</v>
      </c>
      <c r="D400" s="5">
        <v>2</v>
      </c>
      <c r="E400" s="298" t="s">
        <v>1752</v>
      </c>
      <c r="F400" s="247" t="s">
        <v>825</v>
      </c>
    </row>
    <row r="401" spans="1:6" ht="26.4">
      <c r="A401" s="149">
        <v>6</v>
      </c>
      <c r="B401" s="6" t="s">
        <v>826</v>
      </c>
      <c r="C401" s="274" t="s">
        <v>827</v>
      </c>
      <c r="D401" s="5">
        <v>2</v>
      </c>
      <c r="E401" s="298" t="s">
        <v>1753</v>
      </c>
      <c r="F401" s="247"/>
    </row>
    <row r="402" spans="1:6" ht="39.6">
      <c r="A402" s="149">
        <v>7</v>
      </c>
      <c r="B402" s="6" t="s">
        <v>828</v>
      </c>
      <c r="C402" s="274" t="s">
        <v>829</v>
      </c>
      <c r="D402" s="5">
        <v>4</v>
      </c>
      <c r="E402" s="298" t="s">
        <v>1754</v>
      </c>
      <c r="F402" s="247"/>
    </row>
    <row r="403" spans="1:6" ht="26.4">
      <c r="A403" s="149">
        <v>8</v>
      </c>
      <c r="B403" s="6" t="s">
        <v>830</v>
      </c>
      <c r="C403" s="274" t="s">
        <v>831</v>
      </c>
      <c r="D403" s="5">
        <v>3</v>
      </c>
      <c r="E403" s="298" t="s">
        <v>1709</v>
      </c>
      <c r="F403" s="247" t="s">
        <v>818</v>
      </c>
    </row>
    <row r="404" spans="1:6" ht="26.4">
      <c r="A404" s="149">
        <v>9</v>
      </c>
      <c r="B404" s="6" t="s">
        <v>832</v>
      </c>
      <c r="C404" s="274" t="s">
        <v>824</v>
      </c>
      <c r="D404" s="5">
        <v>2</v>
      </c>
      <c r="E404" s="298" t="s">
        <v>1755</v>
      </c>
      <c r="F404" s="247" t="s">
        <v>818</v>
      </c>
    </row>
    <row r="405" spans="1:6" ht="20.399999999999999">
      <c r="A405" s="149">
        <v>10</v>
      </c>
      <c r="B405" s="6" t="s">
        <v>800</v>
      </c>
      <c r="C405" s="274"/>
      <c r="D405" s="119">
        <v>3</v>
      </c>
      <c r="E405" s="298" t="s">
        <v>1756</v>
      </c>
      <c r="F405" s="247"/>
    </row>
    <row r="406" spans="1:6">
      <c r="A406" s="149"/>
      <c r="B406" s="156" t="s">
        <v>1757</v>
      </c>
      <c r="C406" s="284"/>
      <c r="D406" s="5"/>
      <c r="E406" s="298"/>
      <c r="F406" s="247"/>
    </row>
    <row r="407" spans="1:6" ht="39.6">
      <c r="A407" s="149">
        <v>1</v>
      </c>
      <c r="B407" s="6" t="s">
        <v>833</v>
      </c>
      <c r="C407" s="274" t="s">
        <v>834</v>
      </c>
      <c r="D407" s="119">
        <v>3</v>
      </c>
      <c r="E407" s="298" t="s">
        <v>1749</v>
      </c>
      <c r="F407" s="247" t="s">
        <v>818</v>
      </c>
    </row>
    <row r="408" spans="1:6" ht="26.4">
      <c r="A408" s="149">
        <v>2</v>
      </c>
      <c r="B408" s="6" t="s">
        <v>835</v>
      </c>
      <c r="C408" s="274" t="s">
        <v>836</v>
      </c>
      <c r="D408" s="119">
        <v>3</v>
      </c>
      <c r="E408" s="298" t="s">
        <v>1749</v>
      </c>
      <c r="F408" s="247" t="s">
        <v>818</v>
      </c>
    </row>
    <row r="409" spans="1:6" ht="26.4">
      <c r="A409" s="149">
        <v>3</v>
      </c>
      <c r="B409" s="6" t="s">
        <v>837</v>
      </c>
      <c r="C409" s="274" t="s">
        <v>838</v>
      </c>
      <c r="D409" s="119">
        <v>2</v>
      </c>
      <c r="E409" s="298" t="s">
        <v>1667</v>
      </c>
      <c r="F409" s="247" t="s">
        <v>825</v>
      </c>
    </row>
    <row r="410" spans="1:6" ht="39.6">
      <c r="A410" s="149">
        <v>4</v>
      </c>
      <c r="B410" s="6" t="s">
        <v>839</v>
      </c>
      <c r="C410" s="274" t="s">
        <v>840</v>
      </c>
      <c r="D410" s="119">
        <v>3</v>
      </c>
      <c r="E410" s="298" t="s">
        <v>1749</v>
      </c>
      <c r="F410" s="247" t="s">
        <v>841</v>
      </c>
    </row>
    <row r="411" spans="1:6" ht="52.8">
      <c r="A411" s="149">
        <v>5</v>
      </c>
      <c r="B411" s="6" t="s">
        <v>842</v>
      </c>
      <c r="C411" s="274" t="s">
        <v>843</v>
      </c>
      <c r="D411" s="119">
        <v>6</v>
      </c>
      <c r="E411" s="298" t="s">
        <v>1749</v>
      </c>
      <c r="F411" s="247" t="s">
        <v>818</v>
      </c>
    </row>
    <row r="412" spans="1:6" ht="52.8">
      <c r="A412" s="149">
        <v>6</v>
      </c>
      <c r="B412" s="6" t="s">
        <v>313</v>
      </c>
      <c r="C412" s="274" t="s">
        <v>844</v>
      </c>
      <c r="D412" s="119">
        <v>2</v>
      </c>
      <c r="E412" s="298" t="s">
        <v>1758</v>
      </c>
      <c r="F412" s="247" t="s">
        <v>845</v>
      </c>
    </row>
    <row r="413" spans="1:6" ht="52.8">
      <c r="A413" s="149">
        <v>7</v>
      </c>
      <c r="B413" s="6" t="s">
        <v>846</v>
      </c>
      <c r="C413" s="274" t="s">
        <v>847</v>
      </c>
      <c r="D413" s="119">
        <v>3</v>
      </c>
      <c r="E413" s="298" t="s">
        <v>1751</v>
      </c>
      <c r="F413" s="247" t="s">
        <v>818</v>
      </c>
    </row>
    <row r="414" spans="1:6" ht="52.8">
      <c r="A414" s="149">
        <v>8</v>
      </c>
      <c r="B414" s="6" t="s">
        <v>848</v>
      </c>
      <c r="C414" s="274" t="s">
        <v>849</v>
      </c>
      <c r="D414" s="119">
        <v>3</v>
      </c>
      <c r="E414" s="298" t="s">
        <v>1759</v>
      </c>
      <c r="F414" s="247" t="s">
        <v>818</v>
      </c>
    </row>
    <row r="415" spans="1:6" ht="66">
      <c r="A415" s="149">
        <v>9</v>
      </c>
      <c r="B415" s="6" t="s">
        <v>792</v>
      </c>
      <c r="C415" s="274" t="s">
        <v>793</v>
      </c>
      <c r="D415" s="119">
        <v>2</v>
      </c>
      <c r="E415" s="298" t="s">
        <v>1692</v>
      </c>
      <c r="F415" s="247"/>
    </row>
    <row r="416" spans="1:6" ht="52.8">
      <c r="A416" s="149">
        <v>10</v>
      </c>
      <c r="B416" s="6" t="s">
        <v>850</v>
      </c>
      <c r="C416" s="274" t="s">
        <v>851</v>
      </c>
      <c r="D416" s="119">
        <v>3</v>
      </c>
      <c r="E416" s="298" t="s">
        <v>1754</v>
      </c>
      <c r="F416" s="247"/>
    </row>
    <row r="417" spans="1:6" ht="52.8">
      <c r="A417" s="149">
        <v>11</v>
      </c>
      <c r="B417" s="6" t="s">
        <v>852</v>
      </c>
      <c r="C417" s="274" t="s">
        <v>843</v>
      </c>
      <c r="D417" s="119">
        <v>4</v>
      </c>
      <c r="E417" s="298" t="s">
        <v>1754</v>
      </c>
      <c r="F417" s="247"/>
    </row>
    <row r="418" spans="1:6" ht="66">
      <c r="A418" s="149">
        <v>12</v>
      </c>
      <c r="B418" s="6" t="s">
        <v>853</v>
      </c>
      <c r="C418" s="274" t="s">
        <v>854</v>
      </c>
      <c r="D418" s="119">
        <v>5</v>
      </c>
      <c r="E418" s="298" t="s">
        <v>1754</v>
      </c>
      <c r="F418" s="247"/>
    </row>
    <row r="419" spans="1:6" ht="20.399999999999999">
      <c r="A419" s="149">
        <v>13</v>
      </c>
      <c r="B419" s="6" t="s">
        <v>800</v>
      </c>
      <c r="C419" s="274"/>
      <c r="D419" s="119">
        <v>3</v>
      </c>
      <c r="E419" s="298" t="s">
        <v>1756</v>
      </c>
      <c r="F419" s="247"/>
    </row>
    <row r="420" spans="1:6">
      <c r="A420" s="476" t="s">
        <v>855</v>
      </c>
      <c r="B420" s="476"/>
      <c r="C420" s="476"/>
      <c r="D420" s="476"/>
      <c r="E420" s="476"/>
      <c r="F420" s="476"/>
    </row>
    <row r="421" spans="1:6" s="113" customFormat="1">
      <c r="A421" s="477" t="s">
        <v>1760</v>
      </c>
      <c r="B421" s="477"/>
      <c r="C421" s="285"/>
      <c r="D421" s="157"/>
      <c r="E421" s="309"/>
      <c r="F421" s="253"/>
    </row>
    <row r="422" spans="1:6" s="113" customFormat="1" ht="39.6">
      <c r="A422" s="142">
        <v>1</v>
      </c>
      <c r="B422" s="6" t="s">
        <v>867</v>
      </c>
      <c r="C422" s="274" t="s">
        <v>868</v>
      </c>
      <c r="D422" s="129">
        <v>3</v>
      </c>
      <c r="E422" s="310" t="s">
        <v>856</v>
      </c>
      <c r="F422" s="249" t="s">
        <v>594</v>
      </c>
    </row>
    <row r="423" spans="1:6" s="113" customFormat="1" ht="105.6">
      <c r="A423" s="142">
        <v>2</v>
      </c>
      <c r="B423" s="6" t="s">
        <v>857</v>
      </c>
      <c r="C423" s="274" t="s">
        <v>858</v>
      </c>
      <c r="D423" s="129">
        <v>3</v>
      </c>
      <c r="E423" s="310" t="s">
        <v>856</v>
      </c>
      <c r="F423" s="249" t="s">
        <v>859</v>
      </c>
    </row>
    <row r="424" spans="1:6" s="113" customFormat="1" ht="66">
      <c r="A424" s="142">
        <v>3</v>
      </c>
      <c r="B424" s="6" t="s">
        <v>860</v>
      </c>
      <c r="C424" s="274" t="s">
        <v>861</v>
      </c>
      <c r="D424" s="129">
        <v>2</v>
      </c>
      <c r="E424" s="310" t="s">
        <v>856</v>
      </c>
      <c r="F424" s="249" t="s">
        <v>594</v>
      </c>
    </row>
    <row r="425" spans="1:6" s="113" customFormat="1" ht="52.8">
      <c r="A425" s="142">
        <v>4</v>
      </c>
      <c r="B425" s="6" t="s">
        <v>1761</v>
      </c>
      <c r="C425" s="274" t="s">
        <v>1762</v>
      </c>
      <c r="D425" s="129">
        <v>2</v>
      </c>
      <c r="E425" s="310" t="s">
        <v>1763</v>
      </c>
      <c r="F425" s="249" t="s">
        <v>594</v>
      </c>
    </row>
    <row r="426" spans="1:6" s="113" customFormat="1" ht="66">
      <c r="A426" s="142">
        <v>5</v>
      </c>
      <c r="B426" s="6" t="s">
        <v>862</v>
      </c>
      <c r="C426" s="274" t="s">
        <v>863</v>
      </c>
      <c r="D426" s="129">
        <v>2</v>
      </c>
      <c r="E426" s="310" t="s">
        <v>856</v>
      </c>
      <c r="F426" s="249" t="s">
        <v>594</v>
      </c>
    </row>
    <row r="427" spans="1:6" s="113" customFormat="1" ht="79.2">
      <c r="A427" s="142">
        <v>6</v>
      </c>
      <c r="B427" s="6" t="s">
        <v>421</v>
      </c>
      <c r="C427" s="274" t="s">
        <v>864</v>
      </c>
      <c r="D427" s="129">
        <v>2</v>
      </c>
      <c r="E427" s="310" t="s">
        <v>856</v>
      </c>
      <c r="F427" s="249" t="s">
        <v>859</v>
      </c>
    </row>
    <row r="428" spans="1:6" s="113" customFormat="1" ht="52.8">
      <c r="A428" s="142">
        <v>7</v>
      </c>
      <c r="B428" s="6" t="s">
        <v>1764</v>
      </c>
      <c r="C428" s="274" t="s">
        <v>1765</v>
      </c>
      <c r="D428" s="129">
        <v>2</v>
      </c>
      <c r="E428" s="310" t="s">
        <v>856</v>
      </c>
      <c r="F428" s="249" t="s">
        <v>859</v>
      </c>
    </row>
    <row r="429" spans="1:6" s="113" customFormat="1" ht="39.6">
      <c r="A429" s="142">
        <v>8</v>
      </c>
      <c r="B429" s="6" t="s">
        <v>1766</v>
      </c>
      <c r="C429" s="274" t="s">
        <v>1767</v>
      </c>
      <c r="D429" s="129">
        <v>3</v>
      </c>
      <c r="E429" s="310" t="s">
        <v>856</v>
      </c>
      <c r="F429" s="249" t="s">
        <v>869</v>
      </c>
    </row>
    <row r="430" spans="1:6" s="113" customFormat="1" ht="105.6">
      <c r="A430" s="159">
        <v>9</v>
      </c>
      <c r="B430" s="6" t="s">
        <v>865</v>
      </c>
      <c r="C430" s="274" t="s">
        <v>866</v>
      </c>
      <c r="D430" s="160">
        <v>2</v>
      </c>
      <c r="E430" s="310" t="s">
        <v>1763</v>
      </c>
      <c r="F430" s="254" t="s">
        <v>859</v>
      </c>
    </row>
    <row r="431" spans="1:6" s="113" customFormat="1" ht="52.8">
      <c r="A431" s="159">
        <v>10</v>
      </c>
      <c r="B431" s="6" t="s">
        <v>870</v>
      </c>
      <c r="C431" s="274" t="s">
        <v>871</v>
      </c>
      <c r="D431" s="160">
        <v>3</v>
      </c>
      <c r="E431" s="310" t="s">
        <v>1763</v>
      </c>
      <c r="F431" s="254" t="s">
        <v>869</v>
      </c>
    </row>
    <row r="432" spans="1:6" s="113" customFormat="1">
      <c r="A432" s="477" t="s">
        <v>1768</v>
      </c>
      <c r="B432" s="477"/>
      <c r="C432" s="286"/>
      <c r="D432" s="157"/>
      <c r="E432" s="309"/>
      <c r="F432" s="253"/>
    </row>
    <row r="433" spans="1:6" s="113" customFormat="1" ht="39.6">
      <c r="A433" s="142">
        <v>1</v>
      </c>
      <c r="B433" s="6" t="s">
        <v>867</v>
      </c>
      <c r="C433" s="274" t="s">
        <v>868</v>
      </c>
      <c r="D433" s="129">
        <v>3</v>
      </c>
      <c r="E433" s="310" t="s">
        <v>856</v>
      </c>
      <c r="F433" s="249" t="s">
        <v>594</v>
      </c>
    </row>
    <row r="434" spans="1:6" s="113" customFormat="1" ht="39.6">
      <c r="A434" s="142">
        <v>2</v>
      </c>
      <c r="B434" s="6" t="s">
        <v>881</v>
      </c>
      <c r="C434" s="274" t="s">
        <v>882</v>
      </c>
      <c r="D434" s="161">
        <v>2</v>
      </c>
      <c r="E434" s="310" t="s">
        <v>856</v>
      </c>
      <c r="F434" s="249" t="s">
        <v>859</v>
      </c>
    </row>
    <row r="435" spans="1:6" s="113" customFormat="1" ht="52.8">
      <c r="A435" s="142">
        <v>3</v>
      </c>
      <c r="B435" s="6" t="s">
        <v>876</v>
      </c>
      <c r="C435" s="274" t="s">
        <v>877</v>
      </c>
      <c r="D435" s="161">
        <v>2</v>
      </c>
      <c r="E435" s="310" t="s">
        <v>1763</v>
      </c>
      <c r="F435" s="249" t="s">
        <v>594</v>
      </c>
    </row>
    <row r="436" spans="1:6" s="113" customFormat="1" ht="52.8">
      <c r="A436" s="142">
        <v>4</v>
      </c>
      <c r="B436" s="6" t="s">
        <v>1761</v>
      </c>
      <c r="C436" s="274" t="s">
        <v>1762</v>
      </c>
      <c r="D436" s="129">
        <v>2</v>
      </c>
      <c r="E436" s="310" t="s">
        <v>1763</v>
      </c>
      <c r="F436" s="249" t="s">
        <v>594</v>
      </c>
    </row>
    <row r="437" spans="1:6" s="113" customFormat="1" ht="26.4">
      <c r="A437" s="142">
        <v>5</v>
      </c>
      <c r="B437" s="6" t="s">
        <v>1769</v>
      </c>
      <c r="C437" s="274" t="s">
        <v>880</v>
      </c>
      <c r="D437" s="161">
        <v>2</v>
      </c>
      <c r="E437" s="310" t="s">
        <v>856</v>
      </c>
      <c r="F437" s="249" t="s">
        <v>594</v>
      </c>
    </row>
    <row r="438" spans="1:6" s="113" customFormat="1" ht="31.2">
      <c r="A438" s="142">
        <v>6</v>
      </c>
      <c r="B438" s="6" t="s">
        <v>878</v>
      </c>
      <c r="C438" s="274" t="s">
        <v>879</v>
      </c>
      <c r="D438" s="129">
        <v>2</v>
      </c>
      <c r="E438" s="310" t="s">
        <v>856</v>
      </c>
      <c r="F438" s="249" t="s">
        <v>594</v>
      </c>
    </row>
    <row r="439" spans="1:6" s="113" customFormat="1" ht="66">
      <c r="A439" s="142">
        <v>7</v>
      </c>
      <c r="B439" s="6" t="s">
        <v>1770</v>
      </c>
      <c r="C439" s="274" t="s">
        <v>1771</v>
      </c>
      <c r="D439" s="129">
        <v>2</v>
      </c>
      <c r="E439" s="310" t="s">
        <v>856</v>
      </c>
      <c r="F439" s="249" t="s">
        <v>594</v>
      </c>
    </row>
    <row r="440" spans="1:6" s="113" customFormat="1" ht="26.4">
      <c r="A440" s="142">
        <v>8</v>
      </c>
      <c r="B440" s="6" t="s">
        <v>873</v>
      </c>
      <c r="C440" s="274" t="s">
        <v>874</v>
      </c>
      <c r="D440" s="129">
        <v>3</v>
      </c>
      <c r="E440" s="310" t="s">
        <v>856</v>
      </c>
      <c r="F440" s="249" t="s">
        <v>869</v>
      </c>
    </row>
    <row r="441" spans="1:6" s="113" customFormat="1" ht="52.8">
      <c r="A441" s="159">
        <v>9</v>
      </c>
      <c r="B441" s="6" t="s">
        <v>1772</v>
      </c>
      <c r="C441" s="274" t="s">
        <v>1773</v>
      </c>
      <c r="D441" s="160">
        <v>2</v>
      </c>
      <c r="E441" s="310" t="s">
        <v>1763</v>
      </c>
      <c r="F441" s="255" t="s">
        <v>594</v>
      </c>
    </row>
    <row r="442" spans="1:6" s="113" customFormat="1" ht="66">
      <c r="A442" s="159">
        <v>10</v>
      </c>
      <c r="B442" s="6" t="s">
        <v>883</v>
      </c>
      <c r="C442" s="274" t="s">
        <v>884</v>
      </c>
      <c r="D442" s="160">
        <v>2</v>
      </c>
      <c r="E442" s="310" t="s">
        <v>1763</v>
      </c>
      <c r="F442" s="254" t="s">
        <v>869</v>
      </c>
    </row>
    <row r="443" spans="1:6" s="113" customFormat="1" ht="66">
      <c r="A443" s="159">
        <v>12</v>
      </c>
      <c r="B443" s="6" t="s">
        <v>1774</v>
      </c>
      <c r="C443" s="274" t="s">
        <v>1775</v>
      </c>
      <c r="D443" s="162">
        <v>2</v>
      </c>
      <c r="E443" s="310" t="s">
        <v>1763</v>
      </c>
      <c r="F443" s="255" t="s">
        <v>594</v>
      </c>
    </row>
    <row r="444" spans="1:6" s="113" customFormat="1">
      <c r="A444" s="477" t="s">
        <v>1776</v>
      </c>
      <c r="B444" s="477"/>
      <c r="C444" s="285"/>
      <c r="D444" s="157"/>
      <c r="E444" s="309"/>
      <c r="F444" s="253"/>
    </row>
    <row r="445" spans="1:6" s="113" customFormat="1">
      <c r="A445" s="163"/>
      <c r="B445" s="158"/>
      <c r="C445" s="253"/>
      <c r="D445" s="158"/>
      <c r="E445" s="311"/>
      <c r="F445" s="253"/>
    </row>
    <row r="446" spans="1:6" s="113" customFormat="1" ht="79.2">
      <c r="A446" s="142">
        <v>1</v>
      </c>
      <c r="B446" s="6" t="s">
        <v>1777</v>
      </c>
      <c r="C446" s="274" t="s">
        <v>1778</v>
      </c>
      <c r="D446" s="161">
        <v>2</v>
      </c>
      <c r="E446" s="310" t="s">
        <v>856</v>
      </c>
      <c r="F446" s="256" t="s">
        <v>594</v>
      </c>
    </row>
    <row r="447" spans="1:6" s="113" customFormat="1" ht="39.6">
      <c r="A447" s="142">
        <v>2</v>
      </c>
      <c r="B447" s="6" t="s">
        <v>887</v>
      </c>
      <c r="C447" s="274" t="s">
        <v>888</v>
      </c>
      <c r="D447" s="161">
        <v>3</v>
      </c>
      <c r="E447" s="310" t="s">
        <v>856</v>
      </c>
      <c r="F447" s="256" t="s">
        <v>889</v>
      </c>
    </row>
    <row r="448" spans="1:6" s="113" customFormat="1" ht="39.6">
      <c r="A448" s="142">
        <v>3</v>
      </c>
      <c r="B448" s="6" t="s">
        <v>890</v>
      </c>
      <c r="C448" s="274" t="s">
        <v>891</v>
      </c>
      <c r="D448" s="161">
        <v>2</v>
      </c>
      <c r="E448" s="310" t="s">
        <v>1763</v>
      </c>
      <c r="F448" s="256" t="s">
        <v>594</v>
      </c>
    </row>
    <row r="449" spans="1:6" s="113" customFormat="1" ht="66">
      <c r="A449" s="142">
        <v>4</v>
      </c>
      <c r="B449" s="6" t="s">
        <v>892</v>
      </c>
      <c r="C449" s="274" t="s">
        <v>893</v>
      </c>
      <c r="D449" s="161">
        <v>3</v>
      </c>
      <c r="E449" s="310" t="s">
        <v>856</v>
      </c>
      <c r="F449" s="256" t="s">
        <v>869</v>
      </c>
    </row>
    <row r="450" spans="1:6" s="113" customFormat="1" ht="52.8">
      <c r="A450" s="142">
        <v>5</v>
      </c>
      <c r="B450" s="6" t="s">
        <v>894</v>
      </c>
      <c r="C450" s="274" t="s">
        <v>3007</v>
      </c>
      <c r="D450" s="161">
        <v>2</v>
      </c>
      <c r="E450" s="310" t="s">
        <v>856</v>
      </c>
      <c r="F450" s="256" t="s">
        <v>859</v>
      </c>
    </row>
    <row r="451" spans="1:6" s="113" customFormat="1" ht="26.4">
      <c r="A451" s="142">
        <v>6</v>
      </c>
      <c r="B451" s="6" t="s">
        <v>895</v>
      </c>
      <c r="C451" s="274" t="s">
        <v>896</v>
      </c>
      <c r="D451" s="161">
        <v>3</v>
      </c>
      <c r="E451" s="310" t="s">
        <v>856</v>
      </c>
      <c r="F451" s="256" t="s">
        <v>869</v>
      </c>
    </row>
    <row r="452" spans="1:6" s="113" customFormat="1" ht="39.6">
      <c r="A452" s="142">
        <v>7</v>
      </c>
      <c r="B452" s="6" t="s">
        <v>897</v>
      </c>
      <c r="C452" s="274" t="s">
        <v>898</v>
      </c>
      <c r="D452" s="161">
        <v>3</v>
      </c>
      <c r="E452" s="310" t="s">
        <v>856</v>
      </c>
      <c r="F452" s="256" t="s">
        <v>869</v>
      </c>
    </row>
    <row r="453" spans="1:6" s="113" customFormat="1" ht="66">
      <c r="A453" s="142">
        <v>8</v>
      </c>
      <c r="B453" s="6" t="s">
        <v>899</v>
      </c>
      <c r="C453" s="274" t="s">
        <v>900</v>
      </c>
      <c r="D453" s="161">
        <v>3</v>
      </c>
      <c r="E453" s="310" t="s">
        <v>856</v>
      </c>
      <c r="F453" s="256" t="s">
        <v>869</v>
      </c>
    </row>
    <row r="454" spans="1:6" s="113" customFormat="1" ht="52.8">
      <c r="A454" s="159">
        <v>9</v>
      </c>
      <c r="B454" s="6" t="s">
        <v>901</v>
      </c>
      <c r="C454" s="274" t="s">
        <v>902</v>
      </c>
      <c r="D454" s="162">
        <v>2</v>
      </c>
      <c r="E454" s="312"/>
      <c r="F454" s="255" t="s">
        <v>859</v>
      </c>
    </row>
    <row r="455" spans="1:6" s="113" customFormat="1" ht="66">
      <c r="A455" s="159">
        <v>10</v>
      </c>
      <c r="B455" s="6" t="s">
        <v>903</v>
      </c>
      <c r="C455" s="274" t="s">
        <v>904</v>
      </c>
      <c r="D455" s="162">
        <v>2</v>
      </c>
      <c r="E455" s="312"/>
      <c r="F455" s="255" t="s">
        <v>859</v>
      </c>
    </row>
    <row r="456" spans="1:6" s="113" customFormat="1" ht="52.8">
      <c r="A456" s="159">
        <v>11</v>
      </c>
      <c r="B456" s="6" t="s">
        <v>905</v>
      </c>
      <c r="C456" s="274" t="s">
        <v>906</v>
      </c>
      <c r="D456" s="162">
        <v>3</v>
      </c>
      <c r="E456" s="312"/>
      <c r="F456" s="255" t="s">
        <v>869</v>
      </c>
    </row>
    <row r="457" spans="1:6" s="113" customFormat="1" ht="39.6">
      <c r="A457" s="159">
        <v>12</v>
      </c>
      <c r="B457" s="6" t="s">
        <v>907</v>
      </c>
      <c r="C457" s="274" t="s">
        <v>908</v>
      </c>
      <c r="D457" s="162">
        <v>3</v>
      </c>
      <c r="E457" s="312"/>
      <c r="F457" s="255" t="s">
        <v>869</v>
      </c>
    </row>
    <row r="458" spans="1:6" s="113" customFormat="1" ht="52.8">
      <c r="A458" s="159">
        <v>13</v>
      </c>
      <c r="B458" s="6" t="s">
        <v>909</v>
      </c>
      <c r="C458" s="274" t="s">
        <v>910</v>
      </c>
      <c r="D458" s="162">
        <v>2</v>
      </c>
      <c r="E458" s="312"/>
      <c r="F458" s="255" t="s">
        <v>859</v>
      </c>
    </row>
    <row r="459" spans="1:6" s="113" customFormat="1" ht="66">
      <c r="A459" s="159">
        <v>14</v>
      </c>
      <c r="B459" s="6" t="s">
        <v>911</v>
      </c>
      <c r="C459" s="274" t="s">
        <v>912</v>
      </c>
      <c r="D459" s="162">
        <v>2</v>
      </c>
      <c r="E459" s="312"/>
      <c r="F459" s="255" t="s">
        <v>594</v>
      </c>
    </row>
    <row r="460" spans="1:6" s="113" customFormat="1" ht="92.4">
      <c r="A460" s="159">
        <v>15</v>
      </c>
      <c r="B460" s="6" t="s">
        <v>1779</v>
      </c>
      <c r="C460" s="274" t="s">
        <v>872</v>
      </c>
      <c r="D460" s="162">
        <v>2</v>
      </c>
      <c r="E460" s="310"/>
      <c r="F460" s="255" t="s">
        <v>594</v>
      </c>
    </row>
    <row r="461" spans="1:6" s="113" customFormat="1" ht="79.2">
      <c r="A461" s="159">
        <v>16</v>
      </c>
      <c r="B461" s="6" t="s">
        <v>913</v>
      </c>
      <c r="C461" s="274" t="s">
        <v>914</v>
      </c>
      <c r="D461" s="162">
        <v>3</v>
      </c>
      <c r="E461" s="312"/>
      <c r="F461" s="255" t="s">
        <v>869</v>
      </c>
    </row>
    <row r="462" spans="1:6" s="113" customFormat="1">
      <c r="A462" s="477" t="s">
        <v>1780</v>
      </c>
      <c r="B462" s="477"/>
      <c r="C462" s="285"/>
      <c r="D462" s="157"/>
      <c r="E462" s="309"/>
      <c r="F462" s="253"/>
    </row>
    <row r="463" spans="1:6" s="113" customFormat="1" ht="79.2">
      <c r="A463" s="142">
        <v>1</v>
      </c>
      <c r="B463" s="6" t="s">
        <v>1777</v>
      </c>
      <c r="C463" s="274" t="s">
        <v>1778</v>
      </c>
      <c r="D463" s="161">
        <v>2</v>
      </c>
      <c r="E463" s="310" t="s">
        <v>856</v>
      </c>
      <c r="F463" s="256" t="s">
        <v>594</v>
      </c>
    </row>
    <row r="464" spans="1:6" s="113" customFormat="1" ht="39.6">
      <c r="A464" s="142">
        <v>2</v>
      </c>
      <c r="B464" s="6" t="s">
        <v>887</v>
      </c>
      <c r="C464" s="274" t="s">
        <v>888</v>
      </c>
      <c r="D464" s="161">
        <v>3</v>
      </c>
      <c r="E464" s="310" t="s">
        <v>856</v>
      </c>
      <c r="F464" s="256" t="s">
        <v>889</v>
      </c>
    </row>
    <row r="465" spans="1:6" s="113" customFormat="1" ht="39.6">
      <c r="A465" s="142">
        <v>3</v>
      </c>
      <c r="B465" s="6" t="s">
        <v>890</v>
      </c>
      <c r="C465" s="274" t="s">
        <v>891</v>
      </c>
      <c r="D465" s="161">
        <v>2</v>
      </c>
      <c r="E465" s="310" t="s">
        <v>1763</v>
      </c>
      <c r="F465" s="256" t="s">
        <v>594</v>
      </c>
    </row>
    <row r="466" spans="1:6" s="113" customFormat="1" ht="66">
      <c r="A466" s="142">
        <v>4</v>
      </c>
      <c r="B466" s="6" t="s">
        <v>892</v>
      </c>
      <c r="C466" s="274" t="s">
        <v>893</v>
      </c>
      <c r="D466" s="161">
        <v>3</v>
      </c>
      <c r="E466" s="310" t="s">
        <v>856</v>
      </c>
      <c r="F466" s="256" t="s">
        <v>869</v>
      </c>
    </row>
    <row r="467" spans="1:6" s="113" customFormat="1" ht="52.8">
      <c r="A467" s="142">
        <v>5</v>
      </c>
      <c r="B467" s="6" t="s">
        <v>894</v>
      </c>
      <c r="C467" s="274" t="s">
        <v>3007</v>
      </c>
      <c r="D467" s="161">
        <v>2</v>
      </c>
      <c r="E467" s="310" t="s">
        <v>856</v>
      </c>
      <c r="F467" s="256" t="s">
        <v>859</v>
      </c>
    </row>
    <row r="468" spans="1:6" s="113" customFormat="1" ht="26.4">
      <c r="A468" s="142">
        <v>6</v>
      </c>
      <c r="B468" s="6" t="s">
        <v>895</v>
      </c>
      <c r="C468" s="274" t="s">
        <v>896</v>
      </c>
      <c r="D468" s="161">
        <v>3</v>
      </c>
      <c r="E468" s="310" t="s">
        <v>856</v>
      </c>
      <c r="F468" s="256" t="s">
        <v>869</v>
      </c>
    </row>
    <row r="469" spans="1:6" s="113" customFormat="1" ht="39.6">
      <c r="A469" s="142">
        <v>7</v>
      </c>
      <c r="B469" s="6" t="s">
        <v>897</v>
      </c>
      <c r="C469" s="274" t="s">
        <v>898</v>
      </c>
      <c r="D469" s="161">
        <v>3</v>
      </c>
      <c r="E469" s="310" t="s">
        <v>856</v>
      </c>
      <c r="F469" s="256" t="s">
        <v>869</v>
      </c>
    </row>
    <row r="470" spans="1:6" s="113" customFormat="1" ht="66">
      <c r="A470" s="142">
        <v>8</v>
      </c>
      <c r="B470" s="6" t="s">
        <v>899</v>
      </c>
      <c r="C470" s="274" t="s">
        <v>900</v>
      </c>
      <c r="D470" s="161">
        <v>3</v>
      </c>
      <c r="E470" s="310" t="s">
        <v>856</v>
      </c>
      <c r="F470" s="256" t="s">
        <v>869</v>
      </c>
    </row>
    <row r="471" spans="1:6" s="113" customFormat="1" ht="52.8">
      <c r="A471" s="142">
        <v>9</v>
      </c>
      <c r="B471" s="6" t="s">
        <v>901</v>
      </c>
      <c r="C471" s="274" t="s">
        <v>902</v>
      </c>
      <c r="D471" s="162">
        <v>2</v>
      </c>
      <c r="E471" s="312"/>
      <c r="F471" s="255" t="s">
        <v>859</v>
      </c>
    </row>
    <row r="472" spans="1:6" s="113" customFormat="1" ht="66">
      <c r="A472" s="142">
        <v>10</v>
      </c>
      <c r="B472" s="6" t="s">
        <v>903</v>
      </c>
      <c r="C472" s="274" t="s">
        <v>904</v>
      </c>
      <c r="D472" s="162">
        <v>2</v>
      </c>
      <c r="E472" s="312"/>
      <c r="F472" s="255" t="s">
        <v>859</v>
      </c>
    </row>
    <row r="473" spans="1:6" s="113" customFormat="1" ht="52.8">
      <c r="A473" s="142">
        <v>11</v>
      </c>
      <c r="B473" s="6" t="s">
        <v>905</v>
      </c>
      <c r="C473" s="274" t="s">
        <v>906</v>
      </c>
      <c r="D473" s="162">
        <v>3</v>
      </c>
      <c r="E473" s="312"/>
      <c r="F473" s="255" t="s">
        <v>869</v>
      </c>
    </row>
    <row r="474" spans="1:6" s="113" customFormat="1" ht="39.6">
      <c r="A474" s="142">
        <v>12</v>
      </c>
      <c r="B474" s="6" t="s">
        <v>907</v>
      </c>
      <c r="C474" s="274" t="s">
        <v>908</v>
      </c>
      <c r="D474" s="162">
        <v>3</v>
      </c>
      <c r="E474" s="312"/>
      <c r="F474" s="255" t="s">
        <v>869</v>
      </c>
    </row>
    <row r="475" spans="1:6" s="113" customFormat="1" ht="52.8">
      <c r="A475" s="142">
        <v>13</v>
      </c>
      <c r="B475" s="6" t="s">
        <v>1781</v>
      </c>
      <c r="C475" s="274" t="s">
        <v>1782</v>
      </c>
      <c r="D475" s="162">
        <v>2</v>
      </c>
      <c r="E475" s="312"/>
      <c r="F475" s="255" t="s">
        <v>859</v>
      </c>
    </row>
    <row r="476" spans="1:6" s="113" customFormat="1" ht="79.2">
      <c r="A476" s="142">
        <v>14</v>
      </c>
      <c r="B476" s="6" t="s">
        <v>913</v>
      </c>
      <c r="C476" s="274" t="s">
        <v>914</v>
      </c>
      <c r="D476" s="162">
        <v>2</v>
      </c>
      <c r="E476" s="312"/>
      <c r="F476" s="255" t="s">
        <v>594</v>
      </c>
    </row>
    <row r="477" spans="1:6" s="113" customFormat="1" ht="92.4">
      <c r="A477" s="142">
        <v>15</v>
      </c>
      <c r="B477" s="6" t="s">
        <v>915</v>
      </c>
      <c r="C477" s="274" t="s">
        <v>916</v>
      </c>
      <c r="D477" s="162">
        <v>2</v>
      </c>
      <c r="E477" s="312"/>
      <c r="F477" s="255" t="s">
        <v>594</v>
      </c>
    </row>
    <row r="478" spans="1:6" s="113" customFormat="1" ht="79.2">
      <c r="A478" s="142">
        <v>16</v>
      </c>
      <c r="B478" s="6" t="s">
        <v>917</v>
      </c>
      <c r="C478" s="274" t="s">
        <v>875</v>
      </c>
      <c r="D478" s="162">
        <v>2</v>
      </c>
      <c r="E478" s="312"/>
      <c r="F478" s="255" t="s">
        <v>594</v>
      </c>
    </row>
    <row r="479" spans="1:6" s="113" customFormat="1">
      <c r="A479" s="477" t="s">
        <v>1783</v>
      </c>
      <c r="B479" s="477"/>
      <c r="C479" s="257"/>
      <c r="D479" s="164"/>
      <c r="E479" s="313"/>
      <c r="F479" s="257"/>
    </row>
    <row r="480" spans="1:6" s="113" customFormat="1" ht="52.8">
      <c r="A480" s="142">
        <v>1</v>
      </c>
      <c r="B480" s="6" t="s">
        <v>1784</v>
      </c>
      <c r="C480" s="274" t="s">
        <v>1785</v>
      </c>
      <c r="D480" s="161">
        <v>2</v>
      </c>
      <c r="E480" s="310" t="s">
        <v>856</v>
      </c>
      <c r="F480" s="256" t="s">
        <v>594</v>
      </c>
    </row>
    <row r="481" spans="1:6" s="113" customFormat="1" ht="31.2">
      <c r="A481" s="142">
        <v>2</v>
      </c>
      <c r="B481" s="6" t="s">
        <v>885</v>
      </c>
      <c r="C481" s="274" t="s">
        <v>920</v>
      </c>
      <c r="D481" s="161">
        <v>3</v>
      </c>
      <c r="E481" s="310" t="s">
        <v>856</v>
      </c>
      <c r="F481" s="256" t="s">
        <v>594</v>
      </c>
    </row>
    <row r="482" spans="1:6" s="113" customFormat="1" ht="26.4">
      <c r="A482" s="142">
        <v>3</v>
      </c>
      <c r="B482" s="6" t="s">
        <v>921</v>
      </c>
      <c r="C482" s="274"/>
      <c r="D482" s="161">
        <v>4</v>
      </c>
      <c r="E482" s="310" t="s">
        <v>856</v>
      </c>
      <c r="F482" s="256" t="s">
        <v>889</v>
      </c>
    </row>
    <row r="483" spans="1:6" s="113" customFormat="1" ht="66">
      <c r="A483" s="142">
        <v>4</v>
      </c>
      <c r="B483" s="6" t="s">
        <v>922</v>
      </c>
      <c r="C483" s="274" t="s">
        <v>923</v>
      </c>
      <c r="D483" s="161">
        <v>3</v>
      </c>
      <c r="E483" s="310" t="s">
        <v>856</v>
      </c>
      <c r="F483" s="256" t="s">
        <v>869</v>
      </c>
    </row>
    <row r="484" spans="1:6" s="113" customFormat="1" ht="92.4">
      <c r="A484" s="142">
        <v>5</v>
      </c>
      <c r="B484" s="6" t="s">
        <v>924</v>
      </c>
      <c r="C484" s="274" t="s">
        <v>925</v>
      </c>
      <c r="D484" s="161">
        <v>2</v>
      </c>
      <c r="E484" s="310" t="s">
        <v>856</v>
      </c>
      <c r="F484" s="256" t="s">
        <v>594</v>
      </c>
    </row>
    <row r="485" spans="1:6" s="113" customFormat="1" ht="26.4">
      <c r="A485" s="142">
        <v>6</v>
      </c>
      <c r="B485" s="6" t="s">
        <v>926</v>
      </c>
      <c r="C485" s="274" t="s">
        <v>927</v>
      </c>
      <c r="D485" s="161">
        <v>2</v>
      </c>
      <c r="E485" s="310" t="s">
        <v>856</v>
      </c>
      <c r="F485" s="256" t="s">
        <v>594</v>
      </c>
    </row>
    <row r="486" spans="1:6" s="113" customFormat="1" ht="39.6">
      <c r="A486" s="142">
        <v>7</v>
      </c>
      <c r="B486" s="6" t="s">
        <v>928</v>
      </c>
      <c r="C486" s="274" t="s">
        <v>929</v>
      </c>
      <c r="D486" s="161">
        <v>2</v>
      </c>
      <c r="E486" s="310" t="s">
        <v>1763</v>
      </c>
      <c r="F486" s="256" t="s">
        <v>594</v>
      </c>
    </row>
    <row r="487" spans="1:6" s="113" customFormat="1" ht="39.6">
      <c r="A487" s="142">
        <v>8</v>
      </c>
      <c r="B487" s="6" t="s">
        <v>930</v>
      </c>
      <c r="C487" s="274" t="s">
        <v>931</v>
      </c>
      <c r="D487" s="161">
        <v>3</v>
      </c>
      <c r="E487" s="310" t="s">
        <v>856</v>
      </c>
      <c r="F487" s="256" t="s">
        <v>594</v>
      </c>
    </row>
    <row r="488" spans="1:6" s="113" customFormat="1" ht="26.4">
      <c r="A488" s="159">
        <v>9</v>
      </c>
      <c r="B488" s="6" t="s">
        <v>932</v>
      </c>
      <c r="C488" s="274"/>
      <c r="D488" s="162">
        <v>4</v>
      </c>
      <c r="E488" s="312"/>
      <c r="F488" s="255" t="s">
        <v>889</v>
      </c>
    </row>
    <row r="489" spans="1:6" s="113" customFormat="1" ht="52.8">
      <c r="A489" s="159">
        <v>10</v>
      </c>
      <c r="B489" s="6" t="s">
        <v>933</v>
      </c>
      <c r="C489" s="274" t="s">
        <v>934</v>
      </c>
      <c r="D489" s="162">
        <v>3</v>
      </c>
      <c r="E489" s="312"/>
      <c r="F489" s="255" t="s">
        <v>594</v>
      </c>
    </row>
    <row r="490" spans="1:6" s="113" customFormat="1" ht="39.6">
      <c r="A490" s="159">
        <v>11</v>
      </c>
      <c r="B490" s="6" t="s">
        <v>935</v>
      </c>
      <c r="C490" s="274" t="s">
        <v>936</v>
      </c>
      <c r="D490" s="162">
        <v>2</v>
      </c>
      <c r="E490" s="312"/>
      <c r="F490" s="255" t="s">
        <v>594</v>
      </c>
    </row>
    <row r="491" spans="1:6" s="113" customFormat="1" ht="66">
      <c r="A491" s="159">
        <v>12</v>
      </c>
      <c r="B491" s="6" t="s">
        <v>886</v>
      </c>
      <c r="C491" s="274" t="s">
        <v>937</v>
      </c>
      <c r="D491" s="162">
        <v>2</v>
      </c>
      <c r="E491" s="312"/>
      <c r="F491" s="255" t="s">
        <v>594</v>
      </c>
    </row>
    <row r="492" spans="1:6" s="113" customFormat="1" ht="39.6">
      <c r="A492" s="159">
        <v>13</v>
      </c>
      <c r="B492" s="6" t="s">
        <v>938</v>
      </c>
      <c r="C492" s="274" t="s">
        <v>939</v>
      </c>
      <c r="D492" s="162">
        <v>2</v>
      </c>
      <c r="E492" s="312"/>
      <c r="F492" s="255" t="s">
        <v>594</v>
      </c>
    </row>
    <row r="493" spans="1:6" s="113" customFormat="1" ht="66">
      <c r="A493" s="159">
        <v>14</v>
      </c>
      <c r="B493" s="6" t="s">
        <v>940</v>
      </c>
      <c r="C493" s="274" t="s">
        <v>941</v>
      </c>
      <c r="D493" s="162">
        <v>3</v>
      </c>
      <c r="E493" s="312"/>
      <c r="F493" s="255" t="s">
        <v>869</v>
      </c>
    </row>
    <row r="494" spans="1:6" s="113" customFormat="1" ht="66">
      <c r="A494" s="159">
        <v>15</v>
      </c>
      <c r="B494" s="6" t="s">
        <v>1786</v>
      </c>
      <c r="C494" s="274" t="s">
        <v>1787</v>
      </c>
      <c r="D494" s="162">
        <v>3</v>
      </c>
      <c r="E494" s="312"/>
      <c r="F494" s="255" t="s">
        <v>869</v>
      </c>
    </row>
    <row r="495" spans="1:6" s="113" customFormat="1" ht="52.8">
      <c r="A495" s="159">
        <v>16</v>
      </c>
      <c r="B495" s="6" t="s">
        <v>942</v>
      </c>
      <c r="C495" s="274" t="s">
        <v>943</v>
      </c>
      <c r="D495" s="162">
        <v>2</v>
      </c>
      <c r="E495" s="312"/>
      <c r="F495" s="255" t="s">
        <v>594</v>
      </c>
    </row>
    <row r="496" spans="1:6" s="113" customFormat="1">
      <c r="A496" s="477" t="s">
        <v>1788</v>
      </c>
      <c r="B496" s="477"/>
      <c r="C496" s="257"/>
      <c r="D496" s="164"/>
      <c r="E496" s="313"/>
      <c r="F496" s="257"/>
    </row>
    <row r="497" spans="1:6" s="113" customFormat="1" ht="14.4">
      <c r="A497" s="164"/>
      <c r="B497" s="164"/>
      <c r="C497" s="257"/>
      <c r="D497" s="164"/>
      <c r="E497" s="313"/>
      <c r="F497" s="257"/>
    </row>
    <row r="498" spans="1:6" s="113" customFormat="1" ht="26.4">
      <c r="A498" s="142">
        <v>1</v>
      </c>
      <c r="B498" s="165" t="s">
        <v>944</v>
      </c>
      <c r="C498" s="287"/>
      <c r="D498" s="161">
        <v>6</v>
      </c>
      <c r="E498" s="310" t="s">
        <v>856</v>
      </c>
      <c r="F498" s="249" t="s">
        <v>889</v>
      </c>
    </row>
    <row r="499" spans="1:6" s="113" customFormat="1" ht="93">
      <c r="A499" s="142">
        <v>2</v>
      </c>
      <c r="B499" s="165" t="s">
        <v>313</v>
      </c>
      <c r="C499" s="288" t="s">
        <v>945</v>
      </c>
      <c r="D499" s="161">
        <v>2</v>
      </c>
      <c r="E499" s="310" t="s">
        <v>856</v>
      </c>
      <c r="F499" s="249" t="s">
        <v>594</v>
      </c>
    </row>
    <row r="500" spans="1:6" s="113" customFormat="1" ht="118.8">
      <c r="A500" s="142">
        <v>3</v>
      </c>
      <c r="B500" s="6" t="s">
        <v>946</v>
      </c>
      <c r="C500" s="274" t="s">
        <v>947</v>
      </c>
      <c r="D500" s="161">
        <v>5</v>
      </c>
      <c r="E500" s="310" t="s">
        <v>856</v>
      </c>
      <c r="F500" s="249" t="s">
        <v>594</v>
      </c>
    </row>
    <row r="501" spans="1:6" s="113" customFormat="1" ht="39.6">
      <c r="A501" s="142">
        <v>4</v>
      </c>
      <c r="B501" s="6" t="s">
        <v>948</v>
      </c>
      <c r="C501" s="274" t="s">
        <v>949</v>
      </c>
      <c r="D501" s="161">
        <v>3</v>
      </c>
      <c r="E501" s="310" t="s">
        <v>856</v>
      </c>
      <c r="F501" s="249" t="s">
        <v>594</v>
      </c>
    </row>
    <row r="502" spans="1:6" s="113" customFormat="1" ht="52.8">
      <c r="A502" s="142">
        <v>5</v>
      </c>
      <c r="B502" s="6" t="s">
        <v>950</v>
      </c>
      <c r="C502" s="274" t="s">
        <v>951</v>
      </c>
      <c r="D502" s="129">
        <v>3</v>
      </c>
      <c r="E502" s="310" t="s">
        <v>856</v>
      </c>
      <c r="F502" s="249" t="s">
        <v>869</v>
      </c>
    </row>
    <row r="503" spans="1:6" s="113" customFormat="1" ht="52.8">
      <c r="A503" s="159">
        <v>6</v>
      </c>
      <c r="B503" s="6" t="s">
        <v>952</v>
      </c>
      <c r="C503" s="274" t="s">
        <v>953</v>
      </c>
      <c r="D503" s="160">
        <v>2</v>
      </c>
      <c r="E503" s="310"/>
      <c r="F503" s="254" t="s">
        <v>594</v>
      </c>
    </row>
    <row r="504" spans="1:6" s="113" customFormat="1" ht="39.6">
      <c r="A504" s="159">
        <v>7</v>
      </c>
      <c r="B504" s="6" t="s">
        <v>319</v>
      </c>
      <c r="C504" s="274" t="s">
        <v>3008</v>
      </c>
      <c r="D504" s="160">
        <v>2</v>
      </c>
      <c r="E504" s="310"/>
      <c r="F504" s="254" t="s">
        <v>594</v>
      </c>
    </row>
    <row r="505" spans="1:6" s="113" customFormat="1" ht="66">
      <c r="A505" s="159">
        <v>8</v>
      </c>
      <c r="B505" s="6" t="s">
        <v>955</v>
      </c>
      <c r="C505" s="274" t="s">
        <v>1787</v>
      </c>
      <c r="D505" s="160">
        <v>4</v>
      </c>
      <c r="E505" s="310"/>
      <c r="F505" s="254" t="s">
        <v>889</v>
      </c>
    </row>
    <row r="506" spans="1:6" s="113" customFormat="1" ht="26.4">
      <c r="A506" s="159">
        <v>9</v>
      </c>
      <c r="B506" s="6" t="s">
        <v>956</v>
      </c>
      <c r="C506" s="274" t="s">
        <v>957</v>
      </c>
      <c r="D506" s="160">
        <v>2</v>
      </c>
      <c r="E506" s="310"/>
      <c r="F506" s="254" t="s">
        <v>594</v>
      </c>
    </row>
    <row r="507" spans="1:6" s="113" customFormat="1" ht="92.4">
      <c r="A507" s="159">
        <v>10</v>
      </c>
      <c r="B507" s="6" t="s">
        <v>958</v>
      </c>
      <c r="C507" s="274" t="s">
        <v>959</v>
      </c>
      <c r="D507" s="160">
        <v>3</v>
      </c>
      <c r="E507" s="310"/>
      <c r="F507" s="254" t="s">
        <v>594</v>
      </c>
    </row>
    <row r="508" spans="1:6" s="113" customFormat="1" ht="66">
      <c r="A508" s="159">
        <v>11</v>
      </c>
      <c r="B508" s="6" t="s">
        <v>960</v>
      </c>
      <c r="C508" s="274" t="s">
        <v>961</v>
      </c>
      <c r="D508" s="160">
        <v>2</v>
      </c>
      <c r="E508" s="310"/>
      <c r="F508" s="254" t="s">
        <v>594</v>
      </c>
    </row>
    <row r="509" spans="1:6" s="113" customFormat="1" ht="79.2">
      <c r="A509" s="159">
        <v>12</v>
      </c>
      <c r="B509" s="6" t="s">
        <v>918</v>
      </c>
      <c r="C509" s="274" t="s">
        <v>919</v>
      </c>
      <c r="D509" s="160">
        <v>2</v>
      </c>
      <c r="E509" s="310"/>
      <c r="F509" s="254" t="s">
        <v>594</v>
      </c>
    </row>
    <row r="510" spans="1:6" s="113" customFormat="1" ht="132">
      <c r="A510" s="159">
        <v>13</v>
      </c>
      <c r="B510" s="6" t="s">
        <v>1789</v>
      </c>
      <c r="C510" s="274" t="s">
        <v>1790</v>
      </c>
      <c r="D510" s="160">
        <v>2</v>
      </c>
      <c r="E510" s="310"/>
      <c r="F510" s="254" t="s">
        <v>594</v>
      </c>
    </row>
    <row r="511" spans="1:6">
      <c r="A511" s="478" t="s">
        <v>962</v>
      </c>
      <c r="B511" s="478"/>
      <c r="C511" s="478"/>
      <c r="D511" s="478"/>
      <c r="E511" s="478"/>
      <c r="F511" s="478"/>
    </row>
    <row r="512" spans="1:6">
      <c r="A512" s="119"/>
      <c r="B512" s="153">
        <v>516121</v>
      </c>
      <c r="C512" s="274"/>
      <c r="D512" s="119"/>
      <c r="E512" s="298"/>
      <c r="F512" s="252"/>
    </row>
    <row r="513" spans="1:6" ht="52.8">
      <c r="A513" s="119">
        <v>1</v>
      </c>
      <c r="B513" s="4" t="s">
        <v>963</v>
      </c>
      <c r="C513" s="274" t="s">
        <v>964</v>
      </c>
      <c r="D513" s="5">
        <v>3</v>
      </c>
      <c r="E513" s="298" t="s">
        <v>1791</v>
      </c>
      <c r="F513" s="247" t="s">
        <v>859</v>
      </c>
    </row>
    <row r="514" spans="1:6" ht="53.4">
      <c r="A514" s="119">
        <v>2</v>
      </c>
      <c r="B514" s="4" t="s">
        <v>965</v>
      </c>
      <c r="C514" s="289" t="s">
        <v>966</v>
      </c>
      <c r="D514" s="5">
        <v>3</v>
      </c>
      <c r="E514" s="298" t="s">
        <v>1791</v>
      </c>
      <c r="F514" s="247" t="s">
        <v>594</v>
      </c>
    </row>
    <row r="515" spans="1:6" ht="53.4">
      <c r="A515" s="119">
        <v>3</v>
      </c>
      <c r="B515" s="4" t="s">
        <v>967</v>
      </c>
      <c r="C515" s="289" t="s">
        <v>968</v>
      </c>
      <c r="D515" s="5">
        <v>3</v>
      </c>
      <c r="E515" s="298" t="s">
        <v>1791</v>
      </c>
      <c r="F515" s="247" t="s">
        <v>969</v>
      </c>
    </row>
    <row r="516" spans="1:6" ht="27.6">
      <c r="A516" s="119">
        <v>4</v>
      </c>
      <c r="B516" s="4" t="s">
        <v>970</v>
      </c>
      <c r="C516" s="289" t="s">
        <v>3009</v>
      </c>
      <c r="D516" s="5">
        <v>2</v>
      </c>
      <c r="E516" s="298" t="s">
        <v>1791</v>
      </c>
      <c r="F516" s="247" t="s">
        <v>971</v>
      </c>
    </row>
    <row r="517" spans="1:6" ht="53.4">
      <c r="A517" s="119">
        <v>5</v>
      </c>
      <c r="B517" s="4" t="s">
        <v>972</v>
      </c>
      <c r="C517" s="274" t="s">
        <v>3010</v>
      </c>
      <c r="D517" s="5">
        <v>3</v>
      </c>
      <c r="E517" s="298" t="s">
        <v>1791</v>
      </c>
      <c r="F517" s="247" t="s">
        <v>971</v>
      </c>
    </row>
    <row r="518" spans="1:6" ht="39.6">
      <c r="A518" s="119">
        <v>6</v>
      </c>
      <c r="B518" s="4" t="s">
        <v>985</v>
      </c>
      <c r="C518" s="274" t="s">
        <v>986</v>
      </c>
      <c r="D518" s="5">
        <v>3</v>
      </c>
      <c r="E518" s="298" t="s">
        <v>1791</v>
      </c>
      <c r="F518" s="247" t="s">
        <v>971</v>
      </c>
    </row>
    <row r="519" spans="1:6" ht="31.2">
      <c r="A519" s="119">
        <v>7</v>
      </c>
      <c r="B519" s="4" t="s">
        <v>973</v>
      </c>
      <c r="C519" s="274" t="s">
        <v>974</v>
      </c>
      <c r="D519" s="5">
        <v>2</v>
      </c>
      <c r="E519" s="298" t="s">
        <v>1792</v>
      </c>
      <c r="F519" s="247" t="s">
        <v>594</v>
      </c>
    </row>
    <row r="520" spans="1:6" ht="39.6">
      <c r="A520" s="119">
        <v>8</v>
      </c>
      <c r="B520" s="4" t="s">
        <v>975</v>
      </c>
      <c r="C520" s="274" t="s">
        <v>976</v>
      </c>
      <c r="D520" s="5">
        <v>2</v>
      </c>
      <c r="E520" s="298" t="s">
        <v>1792</v>
      </c>
      <c r="F520" s="247" t="s">
        <v>859</v>
      </c>
    </row>
    <row r="521" spans="1:6" ht="39.6">
      <c r="A521" s="119">
        <v>9</v>
      </c>
      <c r="B521" s="4" t="s">
        <v>977</v>
      </c>
      <c r="C521" s="274" t="s">
        <v>978</v>
      </c>
      <c r="D521" s="5">
        <v>2</v>
      </c>
      <c r="E521" s="298" t="s">
        <v>1792</v>
      </c>
      <c r="F521" s="247" t="s">
        <v>594</v>
      </c>
    </row>
    <row r="522" spans="1:6" ht="52.8">
      <c r="A522" s="119">
        <v>10</v>
      </c>
      <c r="B522" s="4" t="s">
        <v>979</v>
      </c>
      <c r="C522" s="274" t="s">
        <v>980</v>
      </c>
      <c r="D522" s="5">
        <v>2</v>
      </c>
      <c r="E522" s="298" t="s">
        <v>1792</v>
      </c>
      <c r="F522" s="247" t="s">
        <v>859</v>
      </c>
    </row>
    <row r="523" spans="1:6" ht="39.6">
      <c r="A523" s="119">
        <v>11</v>
      </c>
      <c r="B523" s="4" t="s">
        <v>981</v>
      </c>
      <c r="C523" s="274" t="s">
        <v>982</v>
      </c>
      <c r="D523" s="5">
        <v>2</v>
      </c>
      <c r="E523" s="298" t="s">
        <v>1792</v>
      </c>
      <c r="F523" s="247" t="s">
        <v>859</v>
      </c>
    </row>
    <row r="524" spans="1:6" ht="53.4">
      <c r="A524" s="119">
        <v>12</v>
      </c>
      <c r="B524" s="4" t="s">
        <v>983</v>
      </c>
      <c r="C524" s="289" t="s">
        <v>984</v>
      </c>
      <c r="D524" s="5">
        <v>2</v>
      </c>
      <c r="E524" s="298" t="s">
        <v>1792</v>
      </c>
      <c r="F524" s="247" t="s">
        <v>969</v>
      </c>
    </row>
    <row r="525" spans="1:6" ht="66">
      <c r="A525" s="119">
        <v>13</v>
      </c>
      <c r="B525" s="4" t="s">
        <v>987</v>
      </c>
      <c r="C525" s="274" t="s">
        <v>988</v>
      </c>
      <c r="D525" s="5">
        <v>3</v>
      </c>
      <c r="E525" s="298" t="s">
        <v>1793</v>
      </c>
      <c r="F525" s="247" t="s">
        <v>989</v>
      </c>
    </row>
    <row r="526" spans="1:6" ht="27">
      <c r="A526" s="119">
        <v>14</v>
      </c>
      <c r="B526" s="4" t="s">
        <v>990</v>
      </c>
      <c r="C526" s="289" t="s">
        <v>991</v>
      </c>
      <c r="D526" s="5">
        <v>3</v>
      </c>
      <c r="E526" s="298" t="s">
        <v>1794</v>
      </c>
      <c r="F526" s="247" t="s">
        <v>989</v>
      </c>
    </row>
    <row r="527" spans="1:6">
      <c r="A527" s="119"/>
      <c r="B527" s="153">
        <v>517121</v>
      </c>
      <c r="C527" s="274"/>
      <c r="D527" s="119"/>
      <c r="E527" s="298"/>
      <c r="F527" s="247"/>
    </row>
    <row r="528" spans="1:6" ht="52.8">
      <c r="A528" s="119">
        <v>1</v>
      </c>
      <c r="B528" s="4" t="s">
        <v>992</v>
      </c>
      <c r="C528" s="274" t="s">
        <v>993</v>
      </c>
      <c r="D528" s="5">
        <v>3</v>
      </c>
      <c r="E528" s="298" t="s">
        <v>1791</v>
      </c>
      <c r="F528" s="247" t="s">
        <v>859</v>
      </c>
    </row>
    <row r="529" spans="1:6" ht="52.8">
      <c r="A529" s="119">
        <v>2</v>
      </c>
      <c r="B529" s="4" t="s">
        <v>994</v>
      </c>
      <c r="C529" s="274" t="s">
        <v>995</v>
      </c>
      <c r="D529" s="5">
        <v>3</v>
      </c>
      <c r="E529" s="298" t="s">
        <v>1791</v>
      </c>
      <c r="F529" s="247" t="s">
        <v>971</v>
      </c>
    </row>
    <row r="530" spans="1:6" ht="52.8">
      <c r="A530" s="119">
        <v>3</v>
      </c>
      <c r="B530" s="4" t="s">
        <v>996</v>
      </c>
      <c r="C530" s="274" t="s">
        <v>997</v>
      </c>
      <c r="D530" s="5">
        <v>3</v>
      </c>
      <c r="E530" s="298" t="s">
        <v>1791</v>
      </c>
      <c r="F530" s="247" t="s">
        <v>859</v>
      </c>
    </row>
    <row r="531" spans="1:6" ht="52.8">
      <c r="A531" s="119">
        <v>4</v>
      </c>
      <c r="B531" s="4" t="s">
        <v>998</v>
      </c>
      <c r="C531" s="274" t="s">
        <v>999</v>
      </c>
      <c r="D531" s="5">
        <v>3</v>
      </c>
      <c r="E531" s="298" t="s">
        <v>1791</v>
      </c>
      <c r="F531" s="247" t="s">
        <v>594</v>
      </c>
    </row>
    <row r="532" spans="1:6" ht="66">
      <c r="A532" s="119">
        <v>5</v>
      </c>
      <c r="B532" s="4" t="s">
        <v>1000</v>
      </c>
      <c r="C532" s="274" t="s">
        <v>1001</v>
      </c>
      <c r="D532" s="5">
        <v>3</v>
      </c>
      <c r="E532" s="298" t="s">
        <v>1791</v>
      </c>
      <c r="F532" s="247" t="s">
        <v>594</v>
      </c>
    </row>
    <row r="533" spans="1:6" ht="92.4">
      <c r="A533" s="119">
        <v>6</v>
      </c>
      <c r="B533" s="4" t="s">
        <v>1002</v>
      </c>
      <c r="C533" s="274" t="s">
        <v>1003</v>
      </c>
      <c r="D533" s="5">
        <v>3</v>
      </c>
      <c r="E533" s="298" t="s">
        <v>1795</v>
      </c>
      <c r="F533" s="247" t="s">
        <v>594</v>
      </c>
    </row>
    <row r="534" spans="1:6" ht="31.2">
      <c r="A534" s="119">
        <v>7</v>
      </c>
      <c r="B534" s="4" t="s">
        <v>1004</v>
      </c>
      <c r="C534" s="289" t="s">
        <v>1005</v>
      </c>
      <c r="D534" s="5">
        <v>2</v>
      </c>
      <c r="E534" s="298" t="s">
        <v>1796</v>
      </c>
      <c r="F534" s="247" t="s">
        <v>971</v>
      </c>
    </row>
    <row r="535" spans="1:6" ht="66">
      <c r="A535" s="119">
        <v>8</v>
      </c>
      <c r="B535" s="4" t="s">
        <v>1006</v>
      </c>
      <c r="C535" s="274" t="s">
        <v>1007</v>
      </c>
      <c r="D535" s="5">
        <v>4</v>
      </c>
      <c r="E535" s="298" t="s">
        <v>1795</v>
      </c>
      <c r="F535" s="247" t="s">
        <v>859</v>
      </c>
    </row>
    <row r="536" spans="1:6" ht="39.6">
      <c r="A536" s="119">
        <v>9</v>
      </c>
      <c r="B536" s="4" t="s">
        <v>1008</v>
      </c>
      <c r="C536" s="274" t="s">
        <v>1009</v>
      </c>
      <c r="D536" s="5">
        <v>3</v>
      </c>
      <c r="E536" s="298" t="s">
        <v>1795</v>
      </c>
      <c r="F536" s="247" t="s">
        <v>594</v>
      </c>
    </row>
    <row r="537" spans="1:6" ht="31.2">
      <c r="A537" s="119">
        <v>10</v>
      </c>
      <c r="B537" s="4" t="s">
        <v>1010</v>
      </c>
      <c r="C537" s="274" t="s">
        <v>1011</v>
      </c>
      <c r="D537" s="5">
        <v>3</v>
      </c>
      <c r="E537" s="298" t="s">
        <v>1795</v>
      </c>
      <c r="F537" s="247" t="s">
        <v>594</v>
      </c>
    </row>
    <row r="538" spans="1:6" ht="27">
      <c r="A538" s="119">
        <v>11</v>
      </c>
      <c r="B538" s="4" t="s">
        <v>674</v>
      </c>
      <c r="C538" s="289" t="s">
        <v>1012</v>
      </c>
      <c r="D538" s="5">
        <v>3</v>
      </c>
      <c r="E538" s="298" t="s">
        <v>1795</v>
      </c>
      <c r="F538" s="247" t="s">
        <v>971</v>
      </c>
    </row>
    <row r="539" spans="1:6" ht="66.599999999999994">
      <c r="A539" s="119">
        <v>12</v>
      </c>
      <c r="B539" s="4" t="s">
        <v>1013</v>
      </c>
      <c r="C539" s="289" t="s">
        <v>1014</v>
      </c>
      <c r="D539" s="5">
        <v>2</v>
      </c>
      <c r="E539" s="298" t="s">
        <v>1797</v>
      </c>
      <c r="F539" s="247" t="s">
        <v>594</v>
      </c>
    </row>
    <row r="540" spans="1:6" ht="39.6">
      <c r="A540" s="119">
        <v>13</v>
      </c>
      <c r="B540" s="4" t="s">
        <v>1015</v>
      </c>
      <c r="C540" s="274" t="s">
        <v>1016</v>
      </c>
      <c r="D540" s="5">
        <v>3</v>
      </c>
      <c r="E540" s="298" t="s">
        <v>1797</v>
      </c>
      <c r="F540" s="247" t="s">
        <v>989</v>
      </c>
    </row>
    <row r="541" spans="1:6">
      <c r="A541" s="119"/>
      <c r="B541" s="153">
        <v>518121</v>
      </c>
      <c r="C541" s="290"/>
      <c r="D541" s="166"/>
      <c r="E541" s="314"/>
      <c r="F541" s="258"/>
    </row>
    <row r="542" spans="1:6" ht="39.6">
      <c r="A542" s="119">
        <v>1</v>
      </c>
      <c r="B542" s="4" t="s">
        <v>1017</v>
      </c>
      <c r="C542" s="274" t="s">
        <v>1018</v>
      </c>
      <c r="D542" s="5">
        <v>3</v>
      </c>
      <c r="E542" s="298" t="s">
        <v>1798</v>
      </c>
      <c r="F542" s="247" t="s">
        <v>594</v>
      </c>
    </row>
    <row r="543" spans="1:6" ht="39.6">
      <c r="A543" s="119">
        <v>2</v>
      </c>
      <c r="B543" s="4" t="s">
        <v>1019</v>
      </c>
      <c r="C543" s="274" t="s">
        <v>1020</v>
      </c>
      <c r="D543" s="5">
        <v>3</v>
      </c>
      <c r="E543" s="298" t="s">
        <v>1798</v>
      </c>
      <c r="F543" s="247" t="s">
        <v>594</v>
      </c>
    </row>
    <row r="544" spans="1:6" ht="20.399999999999999">
      <c r="A544" s="119">
        <v>3</v>
      </c>
      <c r="B544" s="4" t="s">
        <v>319</v>
      </c>
      <c r="C544" s="274" t="s">
        <v>1078</v>
      </c>
      <c r="D544" s="5">
        <v>2</v>
      </c>
      <c r="E544" s="315" t="s">
        <v>1799</v>
      </c>
      <c r="F544" s="247" t="s">
        <v>1025</v>
      </c>
    </row>
    <row r="545" spans="1:6" ht="31.2">
      <c r="A545" s="119">
        <v>4</v>
      </c>
      <c r="B545" s="4" t="s">
        <v>1800</v>
      </c>
      <c r="C545" s="274" t="s">
        <v>1078</v>
      </c>
      <c r="D545" s="5">
        <v>3</v>
      </c>
      <c r="E545" s="315" t="s">
        <v>1801</v>
      </c>
      <c r="F545" s="247" t="s">
        <v>1025</v>
      </c>
    </row>
    <row r="546" spans="1:6" ht="105.6">
      <c r="A546" s="119">
        <v>5</v>
      </c>
      <c r="B546" s="4" t="s">
        <v>1023</v>
      </c>
      <c r="C546" s="274" t="s">
        <v>1024</v>
      </c>
      <c r="D546" s="5">
        <v>2</v>
      </c>
      <c r="E546" s="298" t="s">
        <v>1798</v>
      </c>
      <c r="F546" s="247" t="s">
        <v>1025</v>
      </c>
    </row>
    <row r="547" spans="1:6" ht="79.2">
      <c r="A547" s="119">
        <v>6</v>
      </c>
      <c r="B547" s="4" t="s">
        <v>1026</v>
      </c>
      <c r="C547" s="274" t="s">
        <v>1027</v>
      </c>
      <c r="D547" s="5">
        <v>3</v>
      </c>
      <c r="E547" s="298" t="s">
        <v>1798</v>
      </c>
      <c r="F547" s="247" t="s">
        <v>594</v>
      </c>
    </row>
    <row r="548" spans="1:6" ht="26.4">
      <c r="A548" s="119">
        <v>7</v>
      </c>
      <c r="B548" s="4" t="s">
        <v>1029</v>
      </c>
      <c r="C548" s="274" t="s">
        <v>1030</v>
      </c>
      <c r="D548" s="5">
        <v>4</v>
      </c>
      <c r="E548" s="298" t="s">
        <v>1798</v>
      </c>
      <c r="F548" s="247" t="s">
        <v>1031</v>
      </c>
    </row>
    <row r="549" spans="1:6" ht="52.8">
      <c r="A549" s="119">
        <v>8</v>
      </c>
      <c r="B549" s="4" t="s">
        <v>933</v>
      </c>
      <c r="C549" s="274" t="s">
        <v>1032</v>
      </c>
      <c r="D549" s="5">
        <v>3</v>
      </c>
      <c r="E549" s="298" t="s">
        <v>1802</v>
      </c>
      <c r="F549" s="247" t="s">
        <v>594</v>
      </c>
    </row>
    <row r="550" spans="1:6" ht="52.8">
      <c r="A550" s="119">
        <v>9</v>
      </c>
      <c r="B550" s="4" t="s">
        <v>1033</v>
      </c>
      <c r="C550" s="274" t="s">
        <v>1034</v>
      </c>
      <c r="D550" s="5">
        <v>3</v>
      </c>
      <c r="E550" s="298" t="s">
        <v>1802</v>
      </c>
      <c r="F550" s="247" t="s">
        <v>594</v>
      </c>
    </row>
    <row r="551" spans="1:6" ht="26.4">
      <c r="A551" s="119">
        <v>10</v>
      </c>
      <c r="B551" s="4" t="s">
        <v>1021</v>
      </c>
      <c r="C551" s="274" t="s">
        <v>1022</v>
      </c>
      <c r="D551" s="5">
        <v>3</v>
      </c>
      <c r="E551" s="298" t="s">
        <v>1802</v>
      </c>
      <c r="F551" s="247" t="s">
        <v>594</v>
      </c>
    </row>
    <row r="552" spans="1:6" ht="92.4">
      <c r="A552" s="119">
        <v>11</v>
      </c>
      <c r="B552" s="4" t="s">
        <v>1035</v>
      </c>
      <c r="C552" s="274" t="s">
        <v>1036</v>
      </c>
      <c r="D552" s="5">
        <v>2</v>
      </c>
      <c r="E552" s="298" t="s">
        <v>1802</v>
      </c>
      <c r="F552" s="247" t="s">
        <v>594</v>
      </c>
    </row>
    <row r="553" spans="1:6" ht="52.8">
      <c r="A553" s="119">
        <v>12</v>
      </c>
      <c r="B553" s="4" t="s">
        <v>1037</v>
      </c>
      <c r="C553" s="274" t="s">
        <v>1038</v>
      </c>
      <c r="D553" s="5">
        <v>2</v>
      </c>
      <c r="E553" s="298" t="s">
        <v>1802</v>
      </c>
      <c r="F553" s="247" t="s">
        <v>594</v>
      </c>
    </row>
    <row r="554" spans="1:6" ht="39.6">
      <c r="A554" s="119">
        <v>13</v>
      </c>
      <c r="B554" s="4" t="s">
        <v>1028</v>
      </c>
      <c r="C554" s="274" t="s">
        <v>1803</v>
      </c>
      <c r="D554" s="5">
        <v>3</v>
      </c>
      <c r="E554" s="298" t="s">
        <v>1802</v>
      </c>
      <c r="F554" s="247" t="s">
        <v>971</v>
      </c>
    </row>
    <row r="555" spans="1:6" ht="26.4">
      <c r="A555" s="119">
        <v>14</v>
      </c>
      <c r="B555" s="4" t="s">
        <v>1039</v>
      </c>
      <c r="C555" s="274" t="s">
        <v>1040</v>
      </c>
      <c r="D555" s="5">
        <v>4</v>
      </c>
      <c r="E555" s="298" t="s">
        <v>1802</v>
      </c>
      <c r="F555" s="247" t="s">
        <v>1031</v>
      </c>
    </row>
    <row r="556" spans="1:6" ht="52.8">
      <c r="A556" s="119">
        <v>15</v>
      </c>
      <c r="B556" s="4" t="s">
        <v>1041</v>
      </c>
      <c r="C556" s="274" t="s">
        <v>1042</v>
      </c>
      <c r="D556" s="5">
        <v>1</v>
      </c>
      <c r="E556" s="298" t="s">
        <v>1804</v>
      </c>
      <c r="F556" s="247" t="s">
        <v>989</v>
      </c>
    </row>
    <row r="557" spans="1:6">
      <c r="A557" s="119"/>
      <c r="B557" s="131">
        <v>519121</v>
      </c>
      <c r="C557" s="274"/>
      <c r="D557" s="5"/>
      <c r="E557" s="298"/>
      <c r="F557" s="247"/>
    </row>
    <row r="558" spans="1:6" ht="52.8">
      <c r="A558" s="119">
        <v>1</v>
      </c>
      <c r="B558" s="4" t="s">
        <v>833</v>
      </c>
      <c r="C558" s="274" t="s">
        <v>1051</v>
      </c>
      <c r="D558" s="119">
        <v>3</v>
      </c>
      <c r="E558" s="298" t="s">
        <v>1805</v>
      </c>
      <c r="F558" s="247" t="s">
        <v>594</v>
      </c>
    </row>
    <row r="559" spans="1:6" ht="26.4">
      <c r="A559" s="119">
        <v>2</v>
      </c>
      <c r="B559" s="4" t="s">
        <v>1052</v>
      </c>
      <c r="C559" s="274" t="s">
        <v>1053</v>
      </c>
      <c r="D559" s="119">
        <v>3</v>
      </c>
      <c r="E559" s="298" t="s">
        <v>1805</v>
      </c>
      <c r="F559" s="247" t="s">
        <v>594</v>
      </c>
    </row>
    <row r="560" spans="1:6" ht="66">
      <c r="A560" s="119">
        <v>3</v>
      </c>
      <c r="B560" s="4" t="s">
        <v>313</v>
      </c>
      <c r="C560" s="274" t="s">
        <v>1054</v>
      </c>
      <c r="D560" s="119">
        <v>2</v>
      </c>
      <c r="E560" s="298" t="s">
        <v>1805</v>
      </c>
      <c r="F560" s="247" t="s">
        <v>1055</v>
      </c>
    </row>
    <row r="561" spans="1:6" ht="26.4">
      <c r="A561" s="119">
        <v>4</v>
      </c>
      <c r="B561" s="4" t="s">
        <v>1056</v>
      </c>
      <c r="C561" s="274" t="s">
        <v>1040</v>
      </c>
      <c r="D561" s="119">
        <v>6</v>
      </c>
      <c r="E561" s="298" t="s">
        <v>1805</v>
      </c>
      <c r="F561" s="247" t="s">
        <v>1031</v>
      </c>
    </row>
    <row r="562" spans="1:6" ht="26.4">
      <c r="A562" s="119">
        <v>5</v>
      </c>
      <c r="B562" s="4" t="s">
        <v>1057</v>
      </c>
      <c r="C562" s="274" t="s">
        <v>1058</v>
      </c>
      <c r="D562" s="119">
        <v>3</v>
      </c>
      <c r="E562" s="298" t="s">
        <v>1805</v>
      </c>
      <c r="F562" s="247" t="s">
        <v>971</v>
      </c>
    </row>
    <row r="563" spans="1:6" ht="52.8">
      <c r="A563" s="119">
        <v>6</v>
      </c>
      <c r="B563" s="4" t="s">
        <v>1059</v>
      </c>
      <c r="C563" s="274" t="s">
        <v>1060</v>
      </c>
      <c r="D563" s="5">
        <v>3</v>
      </c>
      <c r="E563" s="298" t="s">
        <v>1805</v>
      </c>
      <c r="F563" s="247" t="s">
        <v>594</v>
      </c>
    </row>
    <row r="564" spans="1:6" ht="66">
      <c r="A564" s="119">
        <v>7</v>
      </c>
      <c r="B564" s="4" t="s">
        <v>1061</v>
      </c>
      <c r="C564" s="274" t="s">
        <v>1062</v>
      </c>
      <c r="D564" s="119">
        <v>5</v>
      </c>
      <c r="E564" s="298" t="s">
        <v>1806</v>
      </c>
      <c r="F564" s="247" t="s">
        <v>594</v>
      </c>
    </row>
    <row r="565" spans="1:6" ht="39.6">
      <c r="A565" s="119">
        <v>8</v>
      </c>
      <c r="B565" s="4" t="s">
        <v>846</v>
      </c>
      <c r="C565" s="274" t="s">
        <v>1063</v>
      </c>
      <c r="D565" s="5">
        <v>2</v>
      </c>
      <c r="E565" s="298" t="s">
        <v>1806</v>
      </c>
      <c r="F565" s="247" t="s">
        <v>594</v>
      </c>
    </row>
    <row r="566" spans="1:6" ht="39.6">
      <c r="A566" s="119">
        <v>9</v>
      </c>
      <c r="B566" s="4" t="s">
        <v>1064</v>
      </c>
      <c r="C566" s="274" t="s">
        <v>1065</v>
      </c>
      <c r="D566" s="5">
        <v>3</v>
      </c>
      <c r="E566" s="298" t="s">
        <v>1806</v>
      </c>
      <c r="F566" s="247" t="s">
        <v>594</v>
      </c>
    </row>
    <row r="567" spans="1:6" ht="26.4">
      <c r="A567" s="119">
        <v>10</v>
      </c>
      <c r="B567" s="4" t="s">
        <v>1066</v>
      </c>
      <c r="C567" s="274" t="s">
        <v>1067</v>
      </c>
      <c r="D567" s="5">
        <v>2</v>
      </c>
      <c r="E567" s="298" t="s">
        <v>1806</v>
      </c>
      <c r="F567" s="247" t="s">
        <v>594</v>
      </c>
    </row>
    <row r="568" spans="1:6" ht="26.4">
      <c r="A568" s="119">
        <v>11</v>
      </c>
      <c r="B568" s="4" t="s">
        <v>955</v>
      </c>
      <c r="C568" s="274" t="s">
        <v>1040</v>
      </c>
      <c r="D568" s="5">
        <v>4</v>
      </c>
      <c r="E568" s="298" t="s">
        <v>1806</v>
      </c>
      <c r="F568" s="247" t="s">
        <v>971</v>
      </c>
    </row>
    <row r="569" spans="1:6">
      <c r="A569" s="119"/>
      <c r="B569" s="131">
        <v>516122</v>
      </c>
      <c r="C569" s="274"/>
      <c r="D569" s="5"/>
      <c r="E569" s="298"/>
      <c r="F569" s="247"/>
    </row>
    <row r="570" spans="1:6" ht="52.8">
      <c r="A570" s="119">
        <v>1</v>
      </c>
      <c r="B570" s="4" t="s">
        <v>1049</v>
      </c>
      <c r="C570" s="274" t="s">
        <v>1050</v>
      </c>
      <c r="D570" s="5">
        <v>2</v>
      </c>
      <c r="E570" s="298" t="s">
        <v>1791</v>
      </c>
      <c r="F570" s="247" t="s">
        <v>971</v>
      </c>
    </row>
    <row r="571" spans="1:6" ht="52.8">
      <c r="A571" s="119">
        <v>2</v>
      </c>
      <c r="B571" s="4" t="s">
        <v>1043</v>
      </c>
      <c r="C571" s="274" t="s">
        <v>1044</v>
      </c>
      <c r="D571" s="5">
        <v>3</v>
      </c>
      <c r="E571" s="298" t="s">
        <v>1791</v>
      </c>
      <c r="F571" s="247" t="s">
        <v>594</v>
      </c>
    </row>
    <row r="572" spans="1:6" ht="52.8">
      <c r="A572" s="119">
        <v>3</v>
      </c>
      <c r="B572" s="4" t="s">
        <v>1807</v>
      </c>
      <c r="C572" s="274" t="s">
        <v>1050</v>
      </c>
      <c r="D572" s="5">
        <v>2</v>
      </c>
      <c r="E572" s="298" t="s">
        <v>1791</v>
      </c>
      <c r="F572" s="247" t="s">
        <v>594</v>
      </c>
    </row>
    <row r="573" spans="1:6" ht="52.8">
      <c r="A573" s="119">
        <v>4</v>
      </c>
      <c r="B573" s="4" t="s">
        <v>967</v>
      </c>
      <c r="C573" s="274" t="s">
        <v>968</v>
      </c>
      <c r="D573" s="5">
        <v>3</v>
      </c>
      <c r="E573" s="298" t="s">
        <v>1791</v>
      </c>
      <c r="F573" s="247" t="s">
        <v>969</v>
      </c>
    </row>
    <row r="574" spans="1:6" ht="53.4">
      <c r="A574" s="119">
        <v>5</v>
      </c>
      <c r="B574" s="4" t="s">
        <v>972</v>
      </c>
      <c r="C574" s="274" t="s">
        <v>3010</v>
      </c>
      <c r="D574" s="5">
        <v>3</v>
      </c>
      <c r="E574" s="298" t="s">
        <v>1791</v>
      </c>
      <c r="F574" s="247" t="s">
        <v>971</v>
      </c>
    </row>
    <row r="575" spans="1:6" ht="52.8">
      <c r="A575" s="119">
        <v>6</v>
      </c>
      <c r="B575" s="4" t="s">
        <v>1045</v>
      </c>
      <c r="C575" s="274" t="s">
        <v>1046</v>
      </c>
      <c r="D575" s="5">
        <v>2</v>
      </c>
      <c r="E575" s="298" t="s">
        <v>1791</v>
      </c>
      <c r="F575" s="247" t="s">
        <v>859</v>
      </c>
    </row>
    <row r="576" spans="1:6" ht="66">
      <c r="A576" s="119">
        <v>7</v>
      </c>
      <c r="B576" s="4" t="s">
        <v>1047</v>
      </c>
      <c r="C576" s="274" t="s">
        <v>1048</v>
      </c>
      <c r="D576" s="5">
        <v>3</v>
      </c>
      <c r="E576" s="298" t="s">
        <v>1792</v>
      </c>
      <c r="F576" s="247" t="s">
        <v>594</v>
      </c>
    </row>
    <row r="577" spans="1:6" ht="39.6">
      <c r="A577" s="119">
        <v>8</v>
      </c>
      <c r="B577" s="4" t="s">
        <v>977</v>
      </c>
      <c r="C577" s="274" t="s">
        <v>978</v>
      </c>
      <c r="D577" s="5">
        <v>2</v>
      </c>
      <c r="E577" s="298" t="s">
        <v>1792</v>
      </c>
      <c r="F577" s="247" t="s">
        <v>594</v>
      </c>
    </row>
    <row r="578" spans="1:6" ht="52.8">
      <c r="A578" s="119">
        <v>9</v>
      </c>
      <c r="B578" s="4" t="s">
        <v>979</v>
      </c>
      <c r="C578" s="274" t="s">
        <v>980</v>
      </c>
      <c r="D578" s="5">
        <v>2</v>
      </c>
      <c r="E578" s="298" t="s">
        <v>1792</v>
      </c>
      <c r="F578" s="247" t="s">
        <v>859</v>
      </c>
    </row>
    <row r="579" spans="1:6" ht="39.6">
      <c r="A579" s="119">
        <v>10</v>
      </c>
      <c r="B579" s="4" t="s">
        <v>981</v>
      </c>
      <c r="C579" s="274" t="s">
        <v>982</v>
      </c>
      <c r="D579" s="5">
        <v>2</v>
      </c>
      <c r="E579" s="298" t="s">
        <v>1792</v>
      </c>
      <c r="F579" s="247" t="s">
        <v>859</v>
      </c>
    </row>
    <row r="580" spans="1:6" ht="52.8">
      <c r="A580" s="119">
        <v>11</v>
      </c>
      <c r="B580" s="4" t="s">
        <v>983</v>
      </c>
      <c r="C580" s="274" t="s">
        <v>984</v>
      </c>
      <c r="D580" s="5">
        <v>2</v>
      </c>
      <c r="E580" s="298" t="s">
        <v>1792</v>
      </c>
      <c r="F580" s="247" t="s">
        <v>969</v>
      </c>
    </row>
    <row r="581" spans="1:6" ht="66">
      <c r="A581" s="119">
        <v>12</v>
      </c>
      <c r="B581" s="4" t="s">
        <v>987</v>
      </c>
      <c r="C581" s="274" t="s">
        <v>988</v>
      </c>
      <c r="D581" s="5">
        <v>3</v>
      </c>
      <c r="E581" s="298" t="s">
        <v>1793</v>
      </c>
      <c r="F581" s="247" t="s">
        <v>989</v>
      </c>
    </row>
    <row r="582" spans="1:6" ht="26.4">
      <c r="A582" s="119">
        <v>13</v>
      </c>
      <c r="B582" s="4" t="s">
        <v>990</v>
      </c>
      <c r="C582" s="274" t="s">
        <v>991</v>
      </c>
      <c r="D582" s="5">
        <v>3</v>
      </c>
      <c r="E582" s="298" t="s">
        <v>1794</v>
      </c>
      <c r="F582" s="247" t="s">
        <v>989</v>
      </c>
    </row>
    <row r="583" spans="1:6">
      <c r="A583" s="119"/>
      <c r="B583" s="131">
        <v>519122</v>
      </c>
      <c r="C583" s="273"/>
      <c r="D583" s="5"/>
      <c r="E583" s="298"/>
      <c r="F583" s="248"/>
    </row>
    <row r="584" spans="1:6" ht="52.8">
      <c r="A584" s="119">
        <v>1</v>
      </c>
      <c r="B584" s="4" t="s">
        <v>833</v>
      </c>
      <c r="C584" s="274" t="s">
        <v>1051</v>
      </c>
      <c r="D584" s="119">
        <v>3</v>
      </c>
      <c r="E584" s="298" t="s">
        <v>1805</v>
      </c>
      <c r="F584" s="247" t="s">
        <v>594</v>
      </c>
    </row>
    <row r="585" spans="1:6" ht="26.4">
      <c r="A585" s="119">
        <v>2</v>
      </c>
      <c r="B585" s="4" t="s">
        <v>1052</v>
      </c>
      <c r="C585" s="274" t="s">
        <v>1053</v>
      </c>
      <c r="D585" s="119">
        <v>3</v>
      </c>
      <c r="E585" s="298" t="s">
        <v>1805</v>
      </c>
      <c r="F585" s="247" t="s">
        <v>594</v>
      </c>
    </row>
    <row r="586" spans="1:6" ht="66">
      <c r="A586" s="119">
        <v>3</v>
      </c>
      <c r="B586" s="4" t="s">
        <v>313</v>
      </c>
      <c r="C586" s="274" t="s">
        <v>1054</v>
      </c>
      <c r="D586" s="119">
        <v>2</v>
      </c>
      <c r="E586" s="298" t="s">
        <v>1805</v>
      </c>
      <c r="F586" s="247" t="s">
        <v>1055</v>
      </c>
    </row>
    <row r="587" spans="1:6" ht="26.4">
      <c r="A587" s="119">
        <v>4</v>
      </c>
      <c r="B587" s="4" t="s">
        <v>1056</v>
      </c>
      <c r="C587" s="274" t="s">
        <v>1040</v>
      </c>
      <c r="D587" s="119">
        <v>6</v>
      </c>
      <c r="E587" s="298" t="s">
        <v>1805</v>
      </c>
      <c r="F587" s="247" t="s">
        <v>1031</v>
      </c>
    </row>
    <row r="588" spans="1:6" ht="26.4">
      <c r="A588" s="119">
        <v>5</v>
      </c>
      <c r="B588" s="4" t="s">
        <v>1057</v>
      </c>
      <c r="C588" s="274" t="s">
        <v>1058</v>
      </c>
      <c r="D588" s="119">
        <v>3</v>
      </c>
      <c r="E588" s="298" t="s">
        <v>1805</v>
      </c>
      <c r="F588" s="247" t="s">
        <v>971</v>
      </c>
    </row>
    <row r="589" spans="1:6" ht="52.8">
      <c r="A589" s="119">
        <v>6</v>
      </c>
      <c r="B589" s="4" t="s">
        <v>1059</v>
      </c>
      <c r="C589" s="274" t="s">
        <v>1060</v>
      </c>
      <c r="D589" s="5">
        <v>3</v>
      </c>
      <c r="E589" s="298" t="s">
        <v>1805</v>
      </c>
      <c r="F589" s="247" t="s">
        <v>594</v>
      </c>
    </row>
    <row r="590" spans="1:6" ht="66">
      <c r="A590" s="119">
        <v>7</v>
      </c>
      <c r="B590" s="4" t="s">
        <v>1061</v>
      </c>
      <c r="C590" s="274" t="s">
        <v>1062</v>
      </c>
      <c r="D590" s="119">
        <v>5</v>
      </c>
      <c r="E590" s="298" t="s">
        <v>1806</v>
      </c>
      <c r="F590" s="247" t="s">
        <v>594</v>
      </c>
    </row>
    <row r="591" spans="1:6" ht="39.6">
      <c r="A591" s="119">
        <v>8</v>
      </c>
      <c r="B591" s="4" t="s">
        <v>846</v>
      </c>
      <c r="C591" s="274" t="s">
        <v>1063</v>
      </c>
      <c r="D591" s="5">
        <v>2</v>
      </c>
      <c r="E591" s="298" t="s">
        <v>1806</v>
      </c>
      <c r="F591" s="247" t="s">
        <v>594</v>
      </c>
    </row>
    <row r="592" spans="1:6" ht="39.6">
      <c r="A592" s="119">
        <v>9</v>
      </c>
      <c r="B592" s="4" t="s">
        <v>1064</v>
      </c>
      <c r="C592" s="274" t="s">
        <v>1065</v>
      </c>
      <c r="D592" s="5">
        <v>3</v>
      </c>
      <c r="E592" s="298" t="s">
        <v>1806</v>
      </c>
      <c r="F592" s="247" t="s">
        <v>594</v>
      </c>
    </row>
    <row r="593" spans="1:11" ht="26.4">
      <c r="A593" s="119">
        <v>10</v>
      </c>
      <c r="B593" s="4" t="s">
        <v>1066</v>
      </c>
      <c r="C593" s="274" t="s">
        <v>1067</v>
      </c>
      <c r="D593" s="5">
        <v>2</v>
      </c>
      <c r="E593" s="298" t="s">
        <v>1806</v>
      </c>
      <c r="F593" s="247" t="s">
        <v>594</v>
      </c>
    </row>
    <row r="594" spans="1:11" ht="26.4">
      <c r="A594" s="119">
        <v>11</v>
      </c>
      <c r="B594" s="4" t="s">
        <v>955</v>
      </c>
      <c r="C594" s="274" t="s">
        <v>1040</v>
      </c>
      <c r="D594" s="5">
        <v>4</v>
      </c>
      <c r="E594" s="298" t="s">
        <v>1806</v>
      </c>
      <c r="F594" s="247" t="s">
        <v>971</v>
      </c>
    </row>
    <row r="595" spans="1:11" ht="39.6">
      <c r="A595" s="119">
        <v>12</v>
      </c>
      <c r="B595" s="4" t="s">
        <v>1068</v>
      </c>
      <c r="C595" s="274" t="s">
        <v>1069</v>
      </c>
      <c r="D595" s="5">
        <v>2</v>
      </c>
      <c r="E595" s="298" t="s">
        <v>1806</v>
      </c>
      <c r="F595" s="247" t="s">
        <v>594</v>
      </c>
    </row>
    <row r="596" spans="1:11">
      <c r="A596" s="479" t="s">
        <v>1070</v>
      </c>
      <c r="B596" s="479"/>
      <c r="C596" s="479"/>
      <c r="D596" s="479"/>
      <c r="E596" s="479"/>
      <c r="F596" s="479"/>
    </row>
    <row r="597" spans="1:11" s="113" customFormat="1" ht="18">
      <c r="A597" s="129"/>
      <c r="B597" s="167" t="s">
        <v>1808</v>
      </c>
      <c r="C597" s="257"/>
      <c r="D597" s="168"/>
      <c r="E597" s="313"/>
      <c r="F597" s="259"/>
    </row>
    <row r="598" spans="1:11" s="113" customFormat="1" ht="16.8">
      <c r="A598" s="134"/>
      <c r="B598" s="169" t="s">
        <v>1809</v>
      </c>
      <c r="C598" s="257"/>
      <c r="D598" s="168"/>
      <c r="E598" s="313"/>
      <c r="F598" s="259"/>
    </row>
    <row r="599" spans="1:11" s="172" customFormat="1" ht="20.399999999999999">
      <c r="A599" s="129">
        <v>1</v>
      </c>
      <c r="B599" s="170" t="s">
        <v>833</v>
      </c>
      <c r="C599" s="256" t="s">
        <v>1071</v>
      </c>
      <c r="D599" s="171">
        <v>3</v>
      </c>
      <c r="E599" s="312" t="s">
        <v>1810</v>
      </c>
      <c r="F599" s="249" t="s">
        <v>594</v>
      </c>
      <c r="K599" s="173"/>
    </row>
    <row r="600" spans="1:11" s="172" customFormat="1" ht="20.399999999999999">
      <c r="A600" s="129">
        <v>2</v>
      </c>
      <c r="B600" s="170" t="s">
        <v>846</v>
      </c>
      <c r="C600" s="256" t="s">
        <v>1071</v>
      </c>
      <c r="D600" s="171">
        <v>2</v>
      </c>
      <c r="E600" s="312" t="s">
        <v>1810</v>
      </c>
      <c r="F600" s="249" t="s">
        <v>594</v>
      </c>
    </row>
    <row r="601" spans="1:11" s="172" customFormat="1">
      <c r="A601" s="129">
        <v>3</v>
      </c>
      <c r="B601" s="170" t="s">
        <v>839</v>
      </c>
      <c r="C601" s="257"/>
      <c r="D601" s="171">
        <v>3</v>
      </c>
      <c r="E601" s="312" t="s">
        <v>1811</v>
      </c>
      <c r="F601" s="249" t="s">
        <v>1073</v>
      </c>
    </row>
    <row r="602" spans="1:11" s="172" customFormat="1">
      <c r="A602" s="129">
        <v>4</v>
      </c>
      <c r="B602" s="170" t="s">
        <v>1074</v>
      </c>
      <c r="C602" s="256" t="s">
        <v>1075</v>
      </c>
      <c r="D602" s="171">
        <v>2</v>
      </c>
      <c r="E602" s="312" t="s">
        <v>1811</v>
      </c>
      <c r="F602" s="249" t="s">
        <v>1076</v>
      </c>
    </row>
    <row r="603" spans="1:11" s="172" customFormat="1">
      <c r="A603" s="129">
        <v>5</v>
      </c>
      <c r="B603" s="170" t="s">
        <v>1077</v>
      </c>
      <c r="C603" s="256" t="s">
        <v>1078</v>
      </c>
      <c r="D603" s="171">
        <v>5</v>
      </c>
      <c r="E603" s="312" t="s">
        <v>1811</v>
      </c>
      <c r="F603" s="249" t="s">
        <v>594</v>
      </c>
    </row>
    <row r="604" spans="1:11" s="172" customFormat="1">
      <c r="A604" s="129">
        <v>6</v>
      </c>
      <c r="B604" s="170" t="s">
        <v>1079</v>
      </c>
      <c r="C604" s="256" t="s">
        <v>1075</v>
      </c>
      <c r="D604" s="171">
        <v>2</v>
      </c>
      <c r="E604" s="312" t="s">
        <v>1811</v>
      </c>
      <c r="F604" s="249" t="s">
        <v>594</v>
      </c>
    </row>
    <row r="605" spans="1:11" s="172" customFormat="1">
      <c r="A605" s="129">
        <v>7</v>
      </c>
      <c r="B605" s="170" t="s">
        <v>1080</v>
      </c>
      <c r="C605" s="256" t="s">
        <v>1081</v>
      </c>
      <c r="D605" s="171">
        <v>3</v>
      </c>
      <c r="E605" s="312" t="s">
        <v>1811</v>
      </c>
      <c r="F605" s="249" t="s">
        <v>594</v>
      </c>
    </row>
    <row r="606" spans="1:11" s="172" customFormat="1">
      <c r="A606" s="129">
        <v>8</v>
      </c>
      <c r="B606" s="170" t="s">
        <v>1082</v>
      </c>
      <c r="C606" s="256" t="s">
        <v>1083</v>
      </c>
      <c r="D606" s="171">
        <v>6</v>
      </c>
      <c r="E606" s="312" t="s">
        <v>1811</v>
      </c>
      <c r="F606" s="249" t="s">
        <v>594</v>
      </c>
    </row>
    <row r="607" spans="1:11" s="172" customFormat="1">
      <c r="A607" s="129">
        <v>9</v>
      </c>
      <c r="B607" s="170" t="s">
        <v>313</v>
      </c>
      <c r="C607" s="256" t="s">
        <v>1084</v>
      </c>
      <c r="D607" s="171">
        <v>2</v>
      </c>
      <c r="E607" s="312" t="s">
        <v>1811</v>
      </c>
      <c r="F607" s="249" t="s">
        <v>1076</v>
      </c>
    </row>
    <row r="608" spans="1:11" s="172" customFormat="1" ht="16.8">
      <c r="A608" s="129"/>
      <c r="B608" s="169" t="s">
        <v>1812</v>
      </c>
      <c r="C608" s="257"/>
      <c r="D608" s="168"/>
      <c r="E608" s="313"/>
      <c r="F608" s="259"/>
    </row>
    <row r="609" spans="1:6" s="172" customFormat="1">
      <c r="A609" s="129">
        <v>1</v>
      </c>
      <c r="B609" s="174" t="s">
        <v>1813</v>
      </c>
      <c r="C609" s="256" t="s">
        <v>1083</v>
      </c>
      <c r="D609" s="145">
        <v>4</v>
      </c>
      <c r="E609" s="312" t="s">
        <v>1814</v>
      </c>
      <c r="F609" s="249" t="s">
        <v>594</v>
      </c>
    </row>
    <row r="610" spans="1:6" s="172" customFormat="1">
      <c r="A610" s="129">
        <v>2</v>
      </c>
      <c r="B610" s="175" t="s">
        <v>933</v>
      </c>
      <c r="C610" s="256" t="s">
        <v>1071</v>
      </c>
      <c r="D610" s="145">
        <v>3</v>
      </c>
      <c r="E610" s="312" t="s">
        <v>1814</v>
      </c>
      <c r="F610" s="249" t="s">
        <v>594</v>
      </c>
    </row>
    <row r="611" spans="1:6" s="172" customFormat="1">
      <c r="A611" s="129">
        <v>3</v>
      </c>
      <c r="B611" s="175" t="s">
        <v>1089</v>
      </c>
      <c r="C611" s="256" t="s">
        <v>1075</v>
      </c>
      <c r="D611" s="145">
        <v>2</v>
      </c>
      <c r="E611" s="312" t="s">
        <v>1814</v>
      </c>
      <c r="F611" s="249" t="s">
        <v>594</v>
      </c>
    </row>
    <row r="612" spans="1:6" s="172" customFormat="1">
      <c r="A612" s="129">
        <v>4</v>
      </c>
      <c r="B612" s="175" t="s">
        <v>1090</v>
      </c>
      <c r="C612" s="256" t="s">
        <v>1075</v>
      </c>
      <c r="D612" s="145">
        <v>2</v>
      </c>
      <c r="E612" s="312" t="s">
        <v>1814</v>
      </c>
      <c r="F612" s="249" t="s">
        <v>594</v>
      </c>
    </row>
    <row r="613" spans="1:6" s="172" customFormat="1">
      <c r="A613" s="129">
        <v>5</v>
      </c>
      <c r="B613" s="175" t="s">
        <v>1091</v>
      </c>
      <c r="C613" s="256" t="s">
        <v>1081</v>
      </c>
      <c r="D613" s="145">
        <v>2</v>
      </c>
      <c r="E613" s="312" t="s">
        <v>1814</v>
      </c>
      <c r="F613" s="249" t="s">
        <v>1076</v>
      </c>
    </row>
    <row r="614" spans="1:6" s="172" customFormat="1">
      <c r="A614" s="129">
        <v>6</v>
      </c>
      <c r="B614" s="170" t="s">
        <v>1092</v>
      </c>
      <c r="C614" s="256" t="s">
        <v>1081</v>
      </c>
      <c r="D614" s="171">
        <v>2</v>
      </c>
      <c r="E614" s="312" t="s">
        <v>1814</v>
      </c>
      <c r="F614" s="249" t="s">
        <v>594</v>
      </c>
    </row>
    <row r="615" spans="1:6" s="172" customFormat="1" ht="105.6">
      <c r="A615" s="129">
        <v>7</v>
      </c>
      <c r="B615" s="170" t="s">
        <v>1815</v>
      </c>
      <c r="C615" s="273" t="s">
        <v>1816</v>
      </c>
      <c r="D615" s="171"/>
      <c r="E615" s="298" t="s">
        <v>1817</v>
      </c>
      <c r="F615" s="248" t="s">
        <v>1818</v>
      </c>
    </row>
    <row r="616" spans="1:6" s="172" customFormat="1" ht="16.8">
      <c r="A616" s="129"/>
      <c r="B616" s="169" t="s">
        <v>1819</v>
      </c>
      <c r="C616" s="257"/>
      <c r="D616" s="145"/>
      <c r="E616" s="312"/>
      <c r="F616" s="259"/>
    </row>
    <row r="617" spans="1:6" s="172" customFormat="1">
      <c r="A617" s="129">
        <v>1</v>
      </c>
      <c r="B617" s="170" t="s">
        <v>1099</v>
      </c>
      <c r="C617" s="256" t="s">
        <v>1078</v>
      </c>
      <c r="D617" s="145">
        <v>3</v>
      </c>
      <c r="E617" s="312" t="s">
        <v>1814</v>
      </c>
      <c r="F617" s="249" t="s">
        <v>1076</v>
      </c>
    </row>
    <row r="618" spans="1:6" s="172" customFormat="1">
      <c r="A618" s="129">
        <v>2</v>
      </c>
      <c r="B618" s="170" t="s">
        <v>1100</v>
      </c>
      <c r="C618" s="256" t="s">
        <v>1081</v>
      </c>
      <c r="D618" s="171">
        <v>2</v>
      </c>
      <c r="E618" s="312" t="s">
        <v>1814</v>
      </c>
      <c r="F618" s="249" t="s">
        <v>594</v>
      </c>
    </row>
    <row r="619" spans="1:6" s="172" customFormat="1">
      <c r="A619" s="129">
        <v>3</v>
      </c>
      <c r="B619" s="170" t="s">
        <v>1101</v>
      </c>
      <c r="C619" s="256" t="s">
        <v>1081</v>
      </c>
      <c r="D619" s="171">
        <v>2</v>
      </c>
      <c r="E619" s="312" t="s">
        <v>1814</v>
      </c>
      <c r="F619" s="249" t="s">
        <v>594</v>
      </c>
    </row>
    <row r="620" spans="1:6" s="172" customFormat="1">
      <c r="A620" s="129">
        <v>4</v>
      </c>
      <c r="B620" s="170" t="s">
        <v>1102</v>
      </c>
      <c r="C620" s="256" t="s">
        <v>1081</v>
      </c>
      <c r="D620" s="171">
        <v>2</v>
      </c>
      <c r="E620" s="312" t="s">
        <v>1814</v>
      </c>
      <c r="F620" s="249" t="s">
        <v>594</v>
      </c>
    </row>
    <row r="621" spans="1:6" s="172" customFormat="1">
      <c r="A621" s="129">
        <v>5</v>
      </c>
      <c r="B621" s="170" t="s">
        <v>1103</v>
      </c>
      <c r="C621" s="256" t="s">
        <v>1081</v>
      </c>
      <c r="D621" s="171">
        <v>2</v>
      </c>
      <c r="E621" s="312" t="s">
        <v>1814</v>
      </c>
      <c r="F621" s="249" t="s">
        <v>594</v>
      </c>
    </row>
    <row r="622" spans="1:6" s="172" customFormat="1">
      <c r="A622" s="129">
        <v>6</v>
      </c>
      <c r="B622" s="170" t="s">
        <v>1104</v>
      </c>
      <c r="C622" s="256" t="s">
        <v>1081</v>
      </c>
      <c r="D622" s="171">
        <v>3</v>
      </c>
      <c r="E622" s="312" t="s">
        <v>1814</v>
      </c>
      <c r="F622" s="249" t="s">
        <v>594</v>
      </c>
    </row>
    <row r="623" spans="1:6" s="172" customFormat="1" ht="16.8">
      <c r="A623" s="129"/>
      <c r="B623" s="169" t="s">
        <v>1820</v>
      </c>
      <c r="C623" s="257"/>
      <c r="D623" s="168"/>
      <c r="E623" s="313"/>
      <c r="F623" s="259"/>
    </row>
    <row r="624" spans="1:6" s="172" customFormat="1" ht="105.6">
      <c r="A624" s="129">
        <v>1</v>
      </c>
      <c r="B624" s="175" t="s">
        <v>1113</v>
      </c>
      <c r="C624" s="270" t="s">
        <v>1821</v>
      </c>
      <c r="D624" s="145">
        <v>2</v>
      </c>
      <c r="E624" s="298" t="s">
        <v>1822</v>
      </c>
      <c r="F624" s="248" t="s">
        <v>1823</v>
      </c>
    </row>
    <row r="625" spans="1:6" s="172" customFormat="1" ht="132">
      <c r="A625" s="129">
        <v>2</v>
      </c>
      <c r="B625" s="175" t="s">
        <v>1115</v>
      </c>
      <c r="C625" s="270" t="s">
        <v>1824</v>
      </c>
      <c r="D625" s="145">
        <v>2</v>
      </c>
      <c r="E625" s="298" t="s">
        <v>1822</v>
      </c>
      <c r="F625" s="248" t="s">
        <v>1825</v>
      </c>
    </row>
    <row r="626" spans="1:6" s="172" customFormat="1" ht="105.6">
      <c r="A626" s="129">
        <v>3</v>
      </c>
      <c r="B626" s="175" t="s">
        <v>1116</v>
      </c>
      <c r="C626" s="270" t="s">
        <v>1826</v>
      </c>
      <c r="D626" s="145">
        <v>2</v>
      </c>
      <c r="E626" s="298" t="s">
        <v>1822</v>
      </c>
      <c r="F626" s="248" t="s">
        <v>1827</v>
      </c>
    </row>
    <row r="627" spans="1:6" s="172" customFormat="1" ht="92.4">
      <c r="A627" s="129">
        <v>4</v>
      </c>
      <c r="B627" s="175" t="s">
        <v>1117</v>
      </c>
      <c r="C627" s="270" t="s">
        <v>1828</v>
      </c>
      <c r="D627" s="145">
        <v>2</v>
      </c>
      <c r="E627" s="298" t="s">
        <v>1822</v>
      </c>
      <c r="F627" s="248" t="s">
        <v>1829</v>
      </c>
    </row>
    <row r="628" spans="1:6" s="172" customFormat="1" ht="158.4">
      <c r="A628" s="129">
        <v>5</v>
      </c>
      <c r="B628" s="175" t="s">
        <v>1118</v>
      </c>
      <c r="C628" s="270" t="s">
        <v>1830</v>
      </c>
      <c r="D628" s="145">
        <v>2</v>
      </c>
      <c r="E628" s="298" t="s">
        <v>1822</v>
      </c>
      <c r="F628" s="248" t="s">
        <v>1831</v>
      </c>
    </row>
    <row r="629" spans="1:6" s="172" customFormat="1" ht="105.6">
      <c r="A629" s="129">
        <v>6</v>
      </c>
      <c r="B629" s="175" t="s">
        <v>1119</v>
      </c>
      <c r="C629" s="270" t="s">
        <v>1832</v>
      </c>
      <c r="D629" s="145">
        <v>2</v>
      </c>
      <c r="E629" s="298" t="s">
        <v>1822</v>
      </c>
      <c r="F629" s="248" t="s">
        <v>1833</v>
      </c>
    </row>
    <row r="630" spans="1:6" s="172" customFormat="1">
      <c r="A630" s="129">
        <v>7</v>
      </c>
      <c r="B630" s="175" t="s">
        <v>1120</v>
      </c>
      <c r="C630" s="256" t="s">
        <v>1114</v>
      </c>
      <c r="D630" s="145">
        <v>2</v>
      </c>
      <c r="E630" s="312" t="s">
        <v>1811</v>
      </c>
      <c r="F630" s="249" t="s">
        <v>594</v>
      </c>
    </row>
    <row r="631" spans="1:6" s="172" customFormat="1" ht="66">
      <c r="A631" s="129">
        <v>8</v>
      </c>
      <c r="B631" s="175" t="s">
        <v>1121</v>
      </c>
      <c r="C631" s="270" t="s">
        <v>1834</v>
      </c>
      <c r="D631" s="145">
        <v>2</v>
      </c>
      <c r="E631" s="298" t="s">
        <v>1822</v>
      </c>
      <c r="F631" s="249" t="s">
        <v>1835</v>
      </c>
    </row>
    <row r="632" spans="1:6" s="113" customFormat="1" ht="18">
      <c r="A632" s="129"/>
      <c r="B632" s="167" t="s">
        <v>1836</v>
      </c>
      <c r="C632" s="257"/>
      <c r="D632" s="168"/>
      <c r="E632" s="313"/>
      <c r="F632" s="259"/>
    </row>
    <row r="633" spans="1:6" s="113" customFormat="1" ht="16.8">
      <c r="A633" s="134"/>
      <c r="B633" s="169" t="s">
        <v>1837</v>
      </c>
      <c r="C633" s="257"/>
      <c r="D633" s="168"/>
      <c r="E633" s="313"/>
      <c r="F633" s="259"/>
    </row>
    <row r="634" spans="1:6" s="113" customFormat="1" ht="20.399999999999999">
      <c r="A634" s="129">
        <v>1</v>
      </c>
      <c r="B634" s="170" t="s">
        <v>833</v>
      </c>
      <c r="C634" s="256" t="s">
        <v>1071</v>
      </c>
      <c r="D634" s="171">
        <v>3</v>
      </c>
      <c r="E634" s="312" t="s">
        <v>1810</v>
      </c>
      <c r="F634" s="249" t="s">
        <v>594</v>
      </c>
    </row>
    <row r="635" spans="1:6" s="113" customFormat="1" ht="20.399999999999999">
      <c r="A635" s="129">
        <v>2</v>
      </c>
      <c r="B635" s="170" t="s">
        <v>846</v>
      </c>
      <c r="C635" s="256" t="s">
        <v>1071</v>
      </c>
      <c r="D635" s="171">
        <v>2</v>
      </c>
      <c r="E635" s="312" t="s">
        <v>1810</v>
      </c>
      <c r="F635" s="249" t="s">
        <v>594</v>
      </c>
    </row>
    <row r="636" spans="1:6" s="113" customFormat="1" ht="20.399999999999999">
      <c r="A636" s="129">
        <v>3</v>
      </c>
      <c r="B636" s="170" t="s">
        <v>839</v>
      </c>
      <c r="C636" s="256" t="s">
        <v>1072</v>
      </c>
      <c r="D636" s="171">
        <v>3</v>
      </c>
      <c r="E636" s="312" t="s">
        <v>1810</v>
      </c>
      <c r="F636" s="249" t="s">
        <v>1073</v>
      </c>
    </row>
    <row r="637" spans="1:6" s="113" customFormat="1" ht="20.399999999999999">
      <c r="A637" s="129">
        <v>4</v>
      </c>
      <c r="B637" s="170" t="s">
        <v>1074</v>
      </c>
      <c r="C637" s="256" t="s">
        <v>1075</v>
      </c>
      <c r="D637" s="171">
        <v>2</v>
      </c>
      <c r="E637" s="312" t="s">
        <v>1810</v>
      </c>
      <c r="F637" s="249" t="s">
        <v>1076</v>
      </c>
    </row>
    <row r="638" spans="1:6" s="113" customFormat="1" ht="20.399999999999999">
      <c r="A638" s="129">
        <v>5</v>
      </c>
      <c r="B638" s="170" t="s">
        <v>1077</v>
      </c>
      <c r="C638" s="256" t="s">
        <v>1078</v>
      </c>
      <c r="D638" s="171">
        <v>5</v>
      </c>
      <c r="E638" s="312" t="s">
        <v>1810</v>
      </c>
      <c r="F638" s="249" t="s">
        <v>594</v>
      </c>
    </row>
    <row r="639" spans="1:6" s="113" customFormat="1" ht="20.399999999999999">
      <c r="A639" s="129">
        <v>6</v>
      </c>
      <c r="B639" s="170" t="s">
        <v>1079</v>
      </c>
      <c r="C639" s="256" t="s">
        <v>1075</v>
      </c>
      <c r="D639" s="171">
        <v>2</v>
      </c>
      <c r="E639" s="312" t="s">
        <v>1810</v>
      </c>
      <c r="F639" s="249" t="s">
        <v>594</v>
      </c>
    </row>
    <row r="640" spans="1:6" s="113" customFormat="1" ht="20.399999999999999">
      <c r="A640" s="129">
        <v>7</v>
      </c>
      <c r="B640" s="170" t="s">
        <v>1080</v>
      </c>
      <c r="C640" s="256" t="s">
        <v>1081</v>
      </c>
      <c r="D640" s="171">
        <v>3</v>
      </c>
      <c r="E640" s="312" t="s">
        <v>1810</v>
      </c>
      <c r="F640" s="249" t="s">
        <v>594</v>
      </c>
    </row>
    <row r="641" spans="1:6" s="113" customFormat="1" ht="20.399999999999999">
      <c r="A641" s="129">
        <v>8</v>
      </c>
      <c r="B641" s="170" t="s">
        <v>1082</v>
      </c>
      <c r="C641" s="256" t="s">
        <v>1083</v>
      </c>
      <c r="D641" s="171">
        <v>6</v>
      </c>
      <c r="E641" s="312" t="s">
        <v>1810</v>
      </c>
      <c r="F641" s="249" t="s">
        <v>594</v>
      </c>
    </row>
    <row r="642" spans="1:6" s="113" customFormat="1" ht="20.399999999999999">
      <c r="A642" s="129">
        <v>9</v>
      </c>
      <c r="B642" s="170" t="s">
        <v>313</v>
      </c>
      <c r="C642" s="256" t="s">
        <v>1084</v>
      </c>
      <c r="D642" s="171">
        <v>2</v>
      </c>
      <c r="E642" s="312" t="s">
        <v>1810</v>
      </c>
      <c r="F642" s="249" t="s">
        <v>1076</v>
      </c>
    </row>
    <row r="643" spans="1:6" s="113" customFormat="1" ht="16.8">
      <c r="A643" s="129"/>
      <c r="B643" s="169" t="s">
        <v>1838</v>
      </c>
      <c r="C643" s="257"/>
      <c r="D643" s="168"/>
      <c r="E643" s="313"/>
      <c r="F643" s="259"/>
    </row>
    <row r="644" spans="1:6" s="113" customFormat="1">
      <c r="A644" s="129">
        <v>1</v>
      </c>
      <c r="B644" s="176" t="s">
        <v>1839</v>
      </c>
      <c r="C644" s="256" t="s">
        <v>1083</v>
      </c>
      <c r="D644" s="171">
        <v>4</v>
      </c>
      <c r="E644" s="312" t="s">
        <v>1811</v>
      </c>
      <c r="F644" s="249" t="s">
        <v>594</v>
      </c>
    </row>
    <row r="645" spans="1:6" s="113" customFormat="1">
      <c r="A645" s="129">
        <v>2</v>
      </c>
      <c r="B645" s="176" t="s">
        <v>1840</v>
      </c>
      <c r="C645" s="256" t="s">
        <v>1071</v>
      </c>
      <c r="D645" s="171">
        <v>3</v>
      </c>
      <c r="E645" s="312" t="s">
        <v>1811</v>
      </c>
      <c r="F645" s="249" t="s">
        <v>594</v>
      </c>
    </row>
    <row r="646" spans="1:6" s="113" customFormat="1">
      <c r="A646" s="129">
        <v>3</v>
      </c>
      <c r="B646" s="176" t="s">
        <v>1841</v>
      </c>
      <c r="C646" s="256" t="s">
        <v>1075</v>
      </c>
      <c r="D646" s="171">
        <v>2</v>
      </c>
      <c r="E646" s="312" t="s">
        <v>1811</v>
      </c>
      <c r="F646" s="249" t="s">
        <v>594</v>
      </c>
    </row>
    <row r="647" spans="1:6" s="113" customFormat="1">
      <c r="A647" s="129">
        <v>4</v>
      </c>
      <c r="B647" s="176" t="s">
        <v>1842</v>
      </c>
      <c r="C647" s="256" t="s">
        <v>1075</v>
      </c>
      <c r="D647" s="171">
        <v>2</v>
      </c>
      <c r="E647" s="312" t="s">
        <v>1811</v>
      </c>
      <c r="F647" s="249" t="s">
        <v>594</v>
      </c>
    </row>
    <row r="648" spans="1:6" s="113" customFormat="1">
      <c r="A648" s="129">
        <v>5</v>
      </c>
      <c r="B648" s="170" t="s">
        <v>1092</v>
      </c>
      <c r="C648" s="256" t="s">
        <v>1081</v>
      </c>
      <c r="D648" s="171">
        <v>2</v>
      </c>
      <c r="E648" s="312" t="s">
        <v>1811</v>
      </c>
      <c r="F648" s="249" t="s">
        <v>594</v>
      </c>
    </row>
    <row r="649" spans="1:6" s="113" customFormat="1">
      <c r="A649" s="129">
        <v>6</v>
      </c>
      <c r="B649" s="176" t="s">
        <v>1843</v>
      </c>
      <c r="C649" s="256" t="s">
        <v>1081</v>
      </c>
      <c r="D649" s="171">
        <v>2</v>
      </c>
      <c r="E649" s="312" t="s">
        <v>1811</v>
      </c>
      <c r="F649" s="249" t="s">
        <v>1076</v>
      </c>
    </row>
    <row r="650" spans="1:6" s="113" customFormat="1" ht="16.8">
      <c r="A650" s="129"/>
      <c r="B650" s="169" t="s">
        <v>1844</v>
      </c>
      <c r="C650" s="257"/>
      <c r="D650" s="168"/>
      <c r="E650" s="313"/>
      <c r="F650" s="259"/>
    </row>
    <row r="651" spans="1:6" s="113" customFormat="1">
      <c r="A651" s="129">
        <v>1</v>
      </c>
      <c r="B651" s="176" t="s">
        <v>1111</v>
      </c>
      <c r="C651" s="256" t="s">
        <v>1081</v>
      </c>
      <c r="D651" s="171">
        <v>2</v>
      </c>
      <c r="E651" s="312" t="s">
        <v>1811</v>
      </c>
      <c r="F651" s="249" t="s">
        <v>594</v>
      </c>
    </row>
    <row r="652" spans="1:6" s="113" customFormat="1">
      <c r="A652" s="129">
        <v>2</v>
      </c>
      <c r="B652" s="176" t="s">
        <v>1845</v>
      </c>
      <c r="C652" s="256" t="s">
        <v>1078</v>
      </c>
      <c r="D652" s="171">
        <v>3</v>
      </c>
      <c r="E652" s="312" t="s">
        <v>1811</v>
      </c>
      <c r="F652" s="249" t="s">
        <v>1076</v>
      </c>
    </row>
    <row r="653" spans="1:6" s="113" customFormat="1">
      <c r="A653" s="129">
        <v>3</v>
      </c>
      <c r="B653" s="176" t="s">
        <v>1846</v>
      </c>
      <c r="C653" s="256" t="s">
        <v>1098</v>
      </c>
      <c r="D653" s="171">
        <v>2</v>
      </c>
      <c r="E653" s="312" t="s">
        <v>1811</v>
      </c>
      <c r="F653" s="249" t="s">
        <v>1076</v>
      </c>
    </row>
    <row r="654" spans="1:6" s="113" customFormat="1">
      <c r="A654" s="129">
        <v>4</v>
      </c>
      <c r="B654" s="176" t="s">
        <v>1847</v>
      </c>
      <c r="C654" s="256" t="s">
        <v>1098</v>
      </c>
      <c r="D654" s="171">
        <v>2</v>
      </c>
      <c r="E654" s="312" t="s">
        <v>1811</v>
      </c>
      <c r="F654" s="249" t="s">
        <v>594</v>
      </c>
    </row>
    <row r="655" spans="1:6" s="113" customFormat="1" ht="16.8">
      <c r="A655" s="129"/>
      <c r="B655" s="169" t="s">
        <v>1848</v>
      </c>
      <c r="C655" s="257"/>
      <c r="D655" s="168"/>
      <c r="E655" s="313"/>
      <c r="F655" s="259"/>
    </row>
    <row r="656" spans="1:6" s="113" customFormat="1">
      <c r="A656" s="129">
        <v>1</v>
      </c>
      <c r="B656" s="176" t="s">
        <v>1849</v>
      </c>
      <c r="C656" s="256" t="s">
        <v>1098</v>
      </c>
      <c r="D656" s="171">
        <v>2</v>
      </c>
      <c r="E656" s="312" t="s">
        <v>1811</v>
      </c>
      <c r="F656" s="249" t="s">
        <v>594</v>
      </c>
    </row>
    <row r="657" spans="1:6" s="113" customFormat="1">
      <c r="A657" s="129">
        <v>2</v>
      </c>
      <c r="B657" s="177" t="s">
        <v>1850</v>
      </c>
      <c r="C657" s="256" t="s">
        <v>1098</v>
      </c>
      <c r="D657" s="178">
        <v>2</v>
      </c>
      <c r="E657" s="312" t="s">
        <v>1811</v>
      </c>
      <c r="F657" s="249" t="s">
        <v>594</v>
      </c>
    </row>
    <row r="658" spans="1:6" s="113" customFormat="1">
      <c r="A658" s="129">
        <v>3</v>
      </c>
      <c r="B658" s="176" t="s">
        <v>1851</v>
      </c>
      <c r="C658" s="256" t="s">
        <v>1098</v>
      </c>
      <c r="D658" s="171">
        <v>2</v>
      </c>
      <c r="E658" s="312" t="s">
        <v>1811</v>
      </c>
      <c r="F658" s="249" t="s">
        <v>594</v>
      </c>
    </row>
    <row r="659" spans="1:6" s="113" customFormat="1">
      <c r="A659" s="129">
        <v>4</v>
      </c>
      <c r="B659" s="177" t="s">
        <v>1126</v>
      </c>
      <c r="C659" s="256" t="s">
        <v>1098</v>
      </c>
      <c r="D659" s="178">
        <v>2</v>
      </c>
      <c r="E659" s="312" t="s">
        <v>1811</v>
      </c>
      <c r="F659" s="249" t="s">
        <v>594</v>
      </c>
    </row>
    <row r="660" spans="1:6" s="113" customFormat="1">
      <c r="A660" s="129">
        <v>5</v>
      </c>
      <c r="B660" s="177" t="s">
        <v>1852</v>
      </c>
      <c r="C660" s="256" t="s">
        <v>1098</v>
      </c>
      <c r="D660" s="178">
        <v>2</v>
      </c>
      <c r="E660" s="312" t="s">
        <v>1811</v>
      </c>
      <c r="F660" s="249" t="s">
        <v>594</v>
      </c>
    </row>
    <row r="661" spans="1:6" s="113" customFormat="1">
      <c r="A661" s="129">
        <v>6</v>
      </c>
      <c r="B661" s="177" t="s">
        <v>1853</v>
      </c>
      <c r="C661" s="256" t="s">
        <v>1098</v>
      </c>
      <c r="D661" s="178">
        <v>2</v>
      </c>
      <c r="E661" s="312" t="s">
        <v>1811</v>
      </c>
      <c r="F661" s="249" t="s">
        <v>594</v>
      </c>
    </row>
    <row r="662" spans="1:6" s="113" customFormat="1">
      <c r="A662" s="129">
        <v>7</v>
      </c>
      <c r="B662" s="177" t="s">
        <v>1854</v>
      </c>
      <c r="C662" s="256" t="s">
        <v>1098</v>
      </c>
      <c r="D662" s="178">
        <v>2</v>
      </c>
      <c r="E662" s="312" t="s">
        <v>1811</v>
      </c>
      <c r="F662" s="249" t="s">
        <v>594</v>
      </c>
    </row>
    <row r="663" spans="1:6" s="113" customFormat="1" ht="17.399999999999999">
      <c r="A663" s="134" t="s">
        <v>1855</v>
      </c>
      <c r="B663" s="179" t="s">
        <v>1856</v>
      </c>
      <c r="C663" s="287"/>
      <c r="D663" s="168"/>
      <c r="E663" s="313"/>
      <c r="F663" s="259"/>
    </row>
    <row r="664" spans="1:6" s="113" customFormat="1">
      <c r="A664" s="134"/>
      <c r="B664" s="180" t="s">
        <v>1857</v>
      </c>
      <c r="C664" s="257"/>
      <c r="D664" s="168"/>
      <c r="E664" s="313"/>
      <c r="F664" s="259"/>
    </row>
    <row r="665" spans="1:6" s="181" customFormat="1" ht="17.399999999999999">
      <c r="A665" s="480" t="s">
        <v>1858</v>
      </c>
      <c r="B665" s="481" t="s">
        <v>298</v>
      </c>
      <c r="C665" s="482" t="s">
        <v>1859</v>
      </c>
      <c r="D665" s="483" t="s">
        <v>1860</v>
      </c>
      <c r="E665" s="484" t="s">
        <v>1631</v>
      </c>
      <c r="F665" s="485" t="s">
        <v>1861</v>
      </c>
    </row>
    <row r="666" spans="1:6" s="181" customFormat="1" ht="17.399999999999999">
      <c r="A666" s="480"/>
      <c r="B666" s="481"/>
      <c r="C666" s="482"/>
      <c r="D666" s="483"/>
      <c r="E666" s="484"/>
      <c r="F666" s="485"/>
    </row>
    <row r="667" spans="1:6" s="113" customFormat="1" ht="16.8">
      <c r="A667" s="134"/>
      <c r="B667" s="169" t="s">
        <v>1809</v>
      </c>
      <c r="C667" s="257"/>
      <c r="D667" s="168"/>
      <c r="E667" s="313"/>
      <c r="F667" s="259"/>
    </row>
    <row r="668" spans="1:6" s="172" customFormat="1">
      <c r="A668" s="129">
        <v>1</v>
      </c>
      <c r="B668" s="170" t="s">
        <v>328</v>
      </c>
      <c r="C668" s="256" t="s">
        <v>1083</v>
      </c>
      <c r="D668" s="161">
        <v>4</v>
      </c>
      <c r="E668" s="312" t="s">
        <v>1862</v>
      </c>
      <c r="F668" s="249" t="s">
        <v>594</v>
      </c>
    </row>
    <row r="669" spans="1:6" s="172" customFormat="1">
      <c r="A669" s="129">
        <v>2</v>
      </c>
      <c r="B669" s="170" t="s">
        <v>1085</v>
      </c>
      <c r="C669" s="256" t="s">
        <v>1071</v>
      </c>
      <c r="D669" s="161">
        <v>2</v>
      </c>
      <c r="E669" s="312" t="s">
        <v>1862</v>
      </c>
      <c r="F669" s="249" t="s">
        <v>1076</v>
      </c>
    </row>
    <row r="670" spans="1:6" s="172" customFormat="1">
      <c r="A670" s="129">
        <v>3</v>
      </c>
      <c r="B670" s="170" t="s">
        <v>1086</v>
      </c>
      <c r="C670" s="256" t="s">
        <v>1075</v>
      </c>
      <c r="D670" s="161">
        <v>2</v>
      </c>
      <c r="E670" s="312" t="s">
        <v>1862</v>
      </c>
      <c r="F670" s="249" t="s">
        <v>594</v>
      </c>
    </row>
    <row r="671" spans="1:6" s="172" customFormat="1">
      <c r="A671" s="129">
        <v>4</v>
      </c>
      <c r="B671" s="170" t="s">
        <v>1087</v>
      </c>
      <c r="C671" s="256" t="s">
        <v>1075</v>
      </c>
      <c r="D671" s="161">
        <v>4</v>
      </c>
      <c r="E671" s="312" t="s">
        <v>1862</v>
      </c>
      <c r="F671" s="249" t="s">
        <v>594</v>
      </c>
    </row>
    <row r="672" spans="1:6" s="172" customFormat="1">
      <c r="A672" s="129">
        <v>5</v>
      </c>
      <c r="B672" s="170" t="s">
        <v>1088</v>
      </c>
      <c r="C672" s="256" t="s">
        <v>1075</v>
      </c>
      <c r="D672" s="161">
        <v>2</v>
      </c>
      <c r="E672" s="312" t="s">
        <v>1862</v>
      </c>
      <c r="F672" s="249" t="s">
        <v>594</v>
      </c>
    </row>
    <row r="673" spans="1:7" s="172" customFormat="1">
      <c r="A673" s="129">
        <v>6</v>
      </c>
      <c r="B673" s="170" t="s">
        <v>319</v>
      </c>
      <c r="C673" s="256" t="s">
        <v>1078</v>
      </c>
      <c r="D673" s="161">
        <v>2</v>
      </c>
      <c r="E673" s="312" t="s">
        <v>1862</v>
      </c>
      <c r="F673" s="249" t="s">
        <v>1076</v>
      </c>
    </row>
    <row r="674" spans="1:7" s="172" customFormat="1" ht="16.8">
      <c r="A674" s="129"/>
      <c r="B674" s="169" t="s">
        <v>1812</v>
      </c>
      <c r="C674" s="257"/>
      <c r="D674" s="168"/>
      <c r="E674" s="312" t="s">
        <v>1862</v>
      </c>
      <c r="F674" s="259"/>
    </row>
    <row r="675" spans="1:7" s="172" customFormat="1" ht="19.2">
      <c r="A675" s="129">
        <v>1</v>
      </c>
      <c r="B675" s="170" t="s">
        <v>1863</v>
      </c>
      <c r="C675" s="256" t="s">
        <v>1083</v>
      </c>
      <c r="D675" s="161">
        <v>4</v>
      </c>
      <c r="E675" s="312" t="s">
        <v>1862</v>
      </c>
      <c r="F675" s="249" t="s">
        <v>594</v>
      </c>
    </row>
    <row r="676" spans="1:7" s="172" customFormat="1">
      <c r="A676" s="129">
        <v>2</v>
      </c>
      <c r="B676" s="170" t="s">
        <v>1093</v>
      </c>
      <c r="C676" s="256" t="s">
        <v>1081</v>
      </c>
      <c r="D676" s="161">
        <v>3</v>
      </c>
      <c r="E676" s="312" t="s">
        <v>1862</v>
      </c>
      <c r="F676" s="249" t="s">
        <v>594</v>
      </c>
    </row>
    <row r="677" spans="1:7" s="172" customFormat="1">
      <c r="A677" s="129">
        <v>3</v>
      </c>
      <c r="B677" s="170" t="s">
        <v>1094</v>
      </c>
      <c r="C677" s="256" t="s">
        <v>1081</v>
      </c>
      <c r="D677" s="161">
        <v>2</v>
      </c>
      <c r="E677" s="312" t="s">
        <v>1862</v>
      </c>
      <c r="F677" s="249" t="s">
        <v>594</v>
      </c>
    </row>
    <row r="678" spans="1:7" s="172" customFormat="1">
      <c r="A678" s="129">
        <v>4</v>
      </c>
      <c r="B678" s="170" t="s">
        <v>1095</v>
      </c>
      <c r="C678" s="256" t="s">
        <v>1081</v>
      </c>
      <c r="D678" s="161">
        <v>2</v>
      </c>
      <c r="E678" s="312" t="s">
        <v>1862</v>
      </c>
      <c r="F678" s="249" t="s">
        <v>594</v>
      </c>
    </row>
    <row r="679" spans="1:7" s="172" customFormat="1">
      <c r="A679" s="129">
        <v>5</v>
      </c>
      <c r="B679" s="170" t="s">
        <v>1096</v>
      </c>
      <c r="C679" s="256" t="s">
        <v>1081</v>
      </c>
      <c r="D679" s="161">
        <v>3</v>
      </c>
      <c r="E679" s="312" t="s">
        <v>1862</v>
      </c>
      <c r="F679" s="249" t="s">
        <v>594</v>
      </c>
    </row>
    <row r="680" spans="1:7" s="172" customFormat="1">
      <c r="A680" s="129">
        <v>6</v>
      </c>
      <c r="B680" s="170" t="s">
        <v>1097</v>
      </c>
      <c r="C680" s="256" t="s">
        <v>1075</v>
      </c>
      <c r="D680" s="161">
        <v>2</v>
      </c>
      <c r="E680" s="312" t="s">
        <v>1862</v>
      </c>
      <c r="F680" s="249" t="s">
        <v>594</v>
      </c>
    </row>
    <row r="681" spans="1:7" s="172" customFormat="1" ht="16.8">
      <c r="A681" s="129"/>
      <c r="B681" s="169" t="s">
        <v>1819</v>
      </c>
      <c r="C681" s="257"/>
      <c r="D681" s="145"/>
      <c r="E681" s="312"/>
      <c r="F681" s="259"/>
    </row>
    <row r="682" spans="1:7" s="172" customFormat="1">
      <c r="A682" s="129">
        <v>1</v>
      </c>
      <c r="B682" s="170" t="s">
        <v>1105</v>
      </c>
      <c r="C682" s="256" t="s">
        <v>1098</v>
      </c>
      <c r="D682" s="161">
        <v>2</v>
      </c>
      <c r="E682" s="312" t="s">
        <v>1862</v>
      </c>
      <c r="F682" s="249" t="s">
        <v>594</v>
      </c>
    </row>
    <row r="683" spans="1:7" s="172" customFormat="1">
      <c r="A683" s="129">
        <v>2</v>
      </c>
      <c r="B683" s="170" t="s">
        <v>1106</v>
      </c>
      <c r="C683" s="256" t="s">
        <v>1098</v>
      </c>
      <c r="D683" s="161">
        <v>2</v>
      </c>
      <c r="E683" s="312" t="s">
        <v>1862</v>
      </c>
      <c r="F683" s="249" t="s">
        <v>594</v>
      </c>
    </row>
    <row r="684" spans="1:7" s="172" customFormat="1">
      <c r="A684" s="129">
        <v>3</v>
      </c>
      <c r="B684" s="170" t="s">
        <v>1107</v>
      </c>
      <c r="C684" s="256" t="s">
        <v>1098</v>
      </c>
      <c r="D684" s="161">
        <v>3</v>
      </c>
      <c r="E684" s="312" t="s">
        <v>1862</v>
      </c>
      <c r="F684" s="249" t="s">
        <v>1076</v>
      </c>
    </row>
    <row r="685" spans="1:7" s="172" customFormat="1">
      <c r="A685" s="129">
        <v>4</v>
      </c>
      <c r="B685" s="170" t="s">
        <v>1108</v>
      </c>
      <c r="C685" s="256" t="s">
        <v>1098</v>
      </c>
      <c r="D685" s="161">
        <v>3</v>
      </c>
      <c r="E685" s="312" t="s">
        <v>1862</v>
      </c>
      <c r="F685" s="249" t="s">
        <v>1076</v>
      </c>
    </row>
    <row r="686" spans="1:7" s="172" customFormat="1">
      <c r="A686" s="129">
        <v>5</v>
      </c>
      <c r="B686" s="170" t="s">
        <v>1109</v>
      </c>
      <c r="C686" s="256" t="s">
        <v>1098</v>
      </c>
      <c r="D686" s="161">
        <v>3</v>
      </c>
      <c r="E686" s="312" t="s">
        <v>1862</v>
      </c>
      <c r="F686" s="249" t="s">
        <v>1076</v>
      </c>
      <c r="G686" s="182"/>
    </row>
    <row r="687" spans="1:7" s="172" customFormat="1">
      <c r="A687" s="129">
        <v>6</v>
      </c>
      <c r="B687" s="170" t="s">
        <v>346</v>
      </c>
      <c r="C687" s="256" t="s">
        <v>1110</v>
      </c>
      <c r="D687" s="161">
        <v>3</v>
      </c>
      <c r="E687" s="312" t="s">
        <v>1862</v>
      </c>
      <c r="F687" s="249" t="s">
        <v>594</v>
      </c>
    </row>
    <row r="688" spans="1:7" s="172" customFormat="1" ht="16.8">
      <c r="A688" s="129"/>
      <c r="B688" s="169" t="s">
        <v>1820</v>
      </c>
      <c r="C688" s="257"/>
      <c r="D688" s="168"/>
      <c r="E688" s="313"/>
      <c r="F688" s="259"/>
    </row>
    <row r="689" spans="1:6" s="172" customFormat="1">
      <c r="A689" s="129">
        <v>1</v>
      </c>
      <c r="B689" s="170" t="s">
        <v>1122</v>
      </c>
      <c r="C689" s="256" t="s">
        <v>1098</v>
      </c>
      <c r="D689" s="161">
        <v>4</v>
      </c>
      <c r="E689" s="312" t="s">
        <v>1862</v>
      </c>
      <c r="F689" s="249" t="s">
        <v>1123</v>
      </c>
    </row>
    <row r="690" spans="1:6" s="172" customFormat="1">
      <c r="A690" s="129">
        <v>2</v>
      </c>
      <c r="B690" s="170" t="s">
        <v>1124</v>
      </c>
      <c r="C690" s="256" t="s">
        <v>1098</v>
      </c>
      <c r="D690" s="161">
        <v>10</v>
      </c>
      <c r="E690" s="312" t="s">
        <v>1862</v>
      </c>
      <c r="F690" s="249" t="s">
        <v>1125</v>
      </c>
    </row>
    <row r="691" spans="1:6" s="172" customFormat="1" ht="18">
      <c r="A691" s="129"/>
      <c r="B691" s="183"/>
      <c r="C691" s="291"/>
      <c r="D691" s="145"/>
      <c r="E691" s="312"/>
      <c r="F691" s="249"/>
    </row>
    <row r="692" spans="1:6" s="113" customFormat="1">
      <c r="A692" s="129"/>
      <c r="B692" s="140" t="s">
        <v>1836</v>
      </c>
      <c r="C692" s="257"/>
      <c r="D692" s="168"/>
      <c r="E692" s="313"/>
      <c r="F692" s="259"/>
    </row>
    <row r="693" spans="1:6" s="113" customFormat="1" ht="16.8">
      <c r="A693" s="129"/>
      <c r="B693" s="169" t="s">
        <v>1837</v>
      </c>
      <c r="C693" s="257"/>
      <c r="D693" s="168"/>
      <c r="E693" s="313"/>
      <c r="F693" s="259"/>
    </row>
    <row r="694" spans="1:6" s="113" customFormat="1">
      <c r="A694" s="129">
        <v>1</v>
      </c>
      <c r="B694" s="170" t="s">
        <v>328</v>
      </c>
      <c r="C694" s="256" t="s">
        <v>1083</v>
      </c>
      <c r="D694" s="161">
        <v>4</v>
      </c>
      <c r="E694" s="312" t="s">
        <v>1862</v>
      </c>
      <c r="F694" s="249" t="s">
        <v>594</v>
      </c>
    </row>
    <row r="695" spans="1:6" s="113" customFormat="1">
      <c r="A695" s="129">
        <v>2</v>
      </c>
      <c r="B695" s="170" t="s">
        <v>1085</v>
      </c>
      <c r="C695" s="292" t="s">
        <v>1071</v>
      </c>
      <c r="D695" s="161">
        <v>2</v>
      </c>
      <c r="E695" s="312" t="s">
        <v>1862</v>
      </c>
      <c r="F695" s="249" t="s">
        <v>1073</v>
      </c>
    </row>
    <row r="696" spans="1:6" s="113" customFormat="1">
      <c r="A696" s="129">
        <v>3</v>
      </c>
      <c r="B696" s="170" t="s">
        <v>1086</v>
      </c>
      <c r="C696" s="256" t="s">
        <v>1075</v>
      </c>
      <c r="D696" s="161">
        <v>2</v>
      </c>
      <c r="E696" s="312" t="s">
        <v>1862</v>
      </c>
      <c r="F696" s="249" t="s">
        <v>1076</v>
      </c>
    </row>
    <row r="697" spans="1:6" s="113" customFormat="1">
      <c r="A697" s="129">
        <v>4</v>
      </c>
      <c r="B697" s="170" t="s">
        <v>1087</v>
      </c>
      <c r="C697" s="256" t="s">
        <v>1075</v>
      </c>
      <c r="D697" s="161">
        <v>4</v>
      </c>
      <c r="E697" s="312" t="s">
        <v>1862</v>
      </c>
      <c r="F697" s="249" t="s">
        <v>594</v>
      </c>
    </row>
    <row r="698" spans="1:6" s="113" customFormat="1">
      <c r="A698" s="129">
        <v>5</v>
      </c>
      <c r="B698" s="170" t="s">
        <v>1088</v>
      </c>
      <c r="C698" s="256" t="s">
        <v>1075</v>
      </c>
      <c r="D698" s="161">
        <v>2</v>
      </c>
      <c r="E698" s="312" t="s">
        <v>1862</v>
      </c>
      <c r="F698" s="249" t="s">
        <v>594</v>
      </c>
    </row>
    <row r="699" spans="1:6" s="113" customFormat="1">
      <c r="A699" s="129">
        <v>6</v>
      </c>
      <c r="B699" s="170" t="s">
        <v>319</v>
      </c>
      <c r="C699" s="256" t="s">
        <v>1078</v>
      </c>
      <c r="D699" s="161">
        <v>2</v>
      </c>
      <c r="E699" s="312" t="s">
        <v>1862</v>
      </c>
      <c r="F699" s="249" t="s">
        <v>594</v>
      </c>
    </row>
    <row r="700" spans="1:6" s="113" customFormat="1" ht="16.8">
      <c r="A700" s="129"/>
      <c r="B700" s="169" t="s">
        <v>1838</v>
      </c>
      <c r="C700" s="257"/>
      <c r="D700" s="168"/>
      <c r="E700" s="313"/>
      <c r="F700" s="259"/>
    </row>
    <row r="701" spans="1:6" s="113" customFormat="1" ht="19.2">
      <c r="A701" s="129">
        <v>1</v>
      </c>
      <c r="B701" s="170" t="s">
        <v>1864</v>
      </c>
      <c r="C701" s="256" t="s">
        <v>1083</v>
      </c>
      <c r="D701" s="161">
        <v>4</v>
      </c>
      <c r="E701" s="312" t="s">
        <v>1862</v>
      </c>
      <c r="F701" s="249" t="s">
        <v>594</v>
      </c>
    </row>
    <row r="702" spans="1:6" s="113" customFormat="1">
      <c r="A702" s="129">
        <v>2</v>
      </c>
      <c r="B702" s="176" t="s">
        <v>1865</v>
      </c>
      <c r="C702" s="256" t="s">
        <v>1081</v>
      </c>
      <c r="D702" s="161">
        <v>2</v>
      </c>
      <c r="E702" s="312" t="s">
        <v>1862</v>
      </c>
      <c r="F702" s="249" t="s">
        <v>594</v>
      </c>
    </row>
    <row r="703" spans="1:6" s="113" customFormat="1" ht="30">
      <c r="A703" s="129">
        <v>3</v>
      </c>
      <c r="B703" s="176" t="s">
        <v>1866</v>
      </c>
      <c r="C703" s="256" t="s">
        <v>1081</v>
      </c>
      <c r="D703" s="161">
        <v>3</v>
      </c>
      <c r="E703" s="312" t="s">
        <v>1862</v>
      </c>
      <c r="F703" s="249" t="s">
        <v>594</v>
      </c>
    </row>
    <row r="704" spans="1:6" s="113" customFormat="1">
      <c r="A704" s="129">
        <v>4</v>
      </c>
      <c r="B704" s="176" t="s">
        <v>1867</v>
      </c>
      <c r="C704" s="256" t="s">
        <v>1081</v>
      </c>
      <c r="D704" s="161">
        <v>2</v>
      </c>
      <c r="E704" s="312" t="s">
        <v>1862</v>
      </c>
      <c r="F704" s="249" t="s">
        <v>1076</v>
      </c>
    </row>
    <row r="705" spans="1:6" s="113" customFormat="1">
      <c r="A705" s="129">
        <v>5</v>
      </c>
      <c r="B705" s="176" t="s">
        <v>1868</v>
      </c>
      <c r="C705" s="256" t="s">
        <v>1098</v>
      </c>
      <c r="D705" s="161">
        <v>2</v>
      </c>
      <c r="E705" s="312" t="s">
        <v>1862</v>
      </c>
      <c r="F705" s="249" t="s">
        <v>594</v>
      </c>
    </row>
    <row r="706" spans="1:6" s="113" customFormat="1" ht="30">
      <c r="A706" s="129">
        <v>6</v>
      </c>
      <c r="B706" s="176" t="s">
        <v>1869</v>
      </c>
      <c r="C706" s="256" t="s">
        <v>1081</v>
      </c>
      <c r="D706" s="161">
        <v>2</v>
      </c>
      <c r="E706" s="312" t="s">
        <v>1862</v>
      </c>
      <c r="F706" s="249" t="s">
        <v>594</v>
      </c>
    </row>
    <row r="707" spans="1:6" s="113" customFormat="1">
      <c r="A707" s="129">
        <v>7</v>
      </c>
      <c r="B707" s="176" t="s">
        <v>1870</v>
      </c>
      <c r="C707" s="256" t="s">
        <v>1098</v>
      </c>
      <c r="D707" s="161">
        <v>2</v>
      </c>
      <c r="E707" s="312" t="s">
        <v>1862</v>
      </c>
      <c r="F707" s="249" t="s">
        <v>594</v>
      </c>
    </row>
    <row r="708" spans="1:6" s="113" customFormat="1" ht="30">
      <c r="A708" s="129">
        <v>8</v>
      </c>
      <c r="B708" s="176" t="s">
        <v>1871</v>
      </c>
      <c r="C708" s="256" t="s">
        <v>1098</v>
      </c>
      <c r="D708" s="161">
        <v>3</v>
      </c>
      <c r="E708" s="312" t="s">
        <v>1862</v>
      </c>
      <c r="F708" s="249" t="s">
        <v>594</v>
      </c>
    </row>
    <row r="709" spans="1:6" s="113" customFormat="1" ht="16.8">
      <c r="A709" s="129"/>
      <c r="B709" s="169" t="s">
        <v>1844</v>
      </c>
      <c r="C709" s="257"/>
      <c r="D709" s="168"/>
      <c r="E709" s="313"/>
      <c r="F709" s="259"/>
    </row>
    <row r="710" spans="1:6" s="113" customFormat="1" ht="30">
      <c r="A710" s="129">
        <v>1</v>
      </c>
      <c r="B710" s="176" t="s">
        <v>1872</v>
      </c>
      <c r="C710" s="256" t="s">
        <v>1098</v>
      </c>
      <c r="D710" s="171">
        <v>2</v>
      </c>
      <c r="E710" s="312" t="s">
        <v>1862</v>
      </c>
      <c r="F710" s="249" t="s">
        <v>594</v>
      </c>
    </row>
    <row r="711" spans="1:6" s="113" customFormat="1">
      <c r="A711" s="129">
        <v>2</v>
      </c>
      <c r="B711" s="176" t="s">
        <v>1849</v>
      </c>
      <c r="C711" s="256" t="s">
        <v>1098</v>
      </c>
      <c r="D711" s="171">
        <v>2</v>
      </c>
      <c r="E711" s="312" t="s">
        <v>1862</v>
      </c>
      <c r="F711" s="249" t="s">
        <v>594</v>
      </c>
    </row>
    <row r="712" spans="1:6" s="113" customFormat="1" ht="30">
      <c r="A712" s="129">
        <v>3</v>
      </c>
      <c r="B712" s="176" t="s">
        <v>1873</v>
      </c>
      <c r="C712" s="256" t="s">
        <v>1098</v>
      </c>
      <c r="D712" s="171">
        <v>2</v>
      </c>
      <c r="E712" s="312" t="s">
        <v>1862</v>
      </c>
      <c r="F712" s="249" t="s">
        <v>594</v>
      </c>
    </row>
    <row r="713" spans="1:6" s="113" customFormat="1">
      <c r="A713" s="129">
        <v>4</v>
      </c>
      <c r="B713" s="176" t="s">
        <v>1874</v>
      </c>
      <c r="C713" s="256" t="s">
        <v>1098</v>
      </c>
      <c r="D713" s="171">
        <v>2</v>
      </c>
      <c r="E713" s="312" t="s">
        <v>1862</v>
      </c>
      <c r="F713" s="249" t="s">
        <v>594</v>
      </c>
    </row>
    <row r="714" spans="1:6" s="113" customFormat="1">
      <c r="A714" s="129">
        <v>5</v>
      </c>
      <c r="B714" s="176" t="s">
        <v>1875</v>
      </c>
      <c r="C714" s="256" t="s">
        <v>1098</v>
      </c>
      <c r="D714" s="171">
        <v>2</v>
      </c>
      <c r="E714" s="312" t="s">
        <v>1862</v>
      </c>
      <c r="F714" s="249" t="s">
        <v>594</v>
      </c>
    </row>
    <row r="715" spans="1:6" s="113" customFormat="1" ht="35.4">
      <c r="A715" s="129">
        <v>6</v>
      </c>
      <c r="B715" s="176" t="s">
        <v>1876</v>
      </c>
      <c r="C715" s="256" t="s">
        <v>1098</v>
      </c>
      <c r="D715" s="171">
        <v>2</v>
      </c>
      <c r="E715" s="312" t="s">
        <v>1862</v>
      </c>
      <c r="F715" s="249" t="s">
        <v>594</v>
      </c>
    </row>
    <row r="716" spans="1:6" s="113" customFormat="1">
      <c r="A716" s="129">
        <v>7</v>
      </c>
      <c r="B716" s="170" t="s">
        <v>1112</v>
      </c>
      <c r="C716" s="256" t="s">
        <v>1098</v>
      </c>
      <c r="D716" s="171">
        <v>2</v>
      </c>
      <c r="E716" s="312" t="s">
        <v>1862</v>
      </c>
      <c r="F716" s="249" t="s">
        <v>594</v>
      </c>
    </row>
    <row r="717" spans="1:6" s="113" customFormat="1" ht="16.8">
      <c r="A717" s="129"/>
      <c r="B717" s="169" t="s">
        <v>1848</v>
      </c>
      <c r="C717" s="257"/>
      <c r="D717" s="168"/>
      <c r="E717" s="313"/>
      <c r="F717" s="259"/>
    </row>
    <row r="718" spans="1:6" s="172" customFormat="1">
      <c r="A718" s="129">
        <v>1</v>
      </c>
      <c r="B718" s="170" t="s">
        <v>1122</v>
      </c>
      <c r="C718" s="256" t="s">
        <v>1098</v>
      </c>
      <c r="D718" s="161">
        <v>4</v>
      </c>
      <c r="E718" s="312" t="s">
        <v>1862</v>
      </c>
      <c r="F718" s="249" t="s">
        <v>1123</v>
      </c>
    </row>
    <row r="719" spans="1:6" s="172" customFormat="1">
      <c r="A719" s="129">
        <v>2</v>
      </c>
      <c r="B719" s="170" t="s">
        <v>1124</v>
      </c>
      <c r="C719" s="256" t="s">
        <v>1098</v>
      </c>
      <c r="D719" s="161">
        <v>10</v>
      </c>
      <c r="E719" s="312" t="s">
        <v>1862</v>
      </c>
      <c r="F719" s="249" t="s">
        <v>1125</v>
      </c>
    </row>
    <row r="720" spans="1:6">
      <c r="A720" s="476" t="s">
        <v>1127</v>
      </c>
      <c r="B720" s="476"/>
      <c r="C720" s="476"/>
      <c r="D720" s="476"/>
      <c r="E720" s="476"/>
      <c r="F720" s="476"/>
    </row>
    <row r="721" spans="1:6" s="113" customFormat="1">
      <c r="A721" s="486">
        <v>516701</v>
      </c>
      <c r="B721" s="487"/>
      <c r="C721" s="487"/>
      <c r="D721" s="487"/>
      <c r="E721" s="487"/>
      <c r="F721" s="487"/>
    </row>
    <row r="722" spans="1:6" s="113" customFormat="1" ht="40.200000000000003">
      <c r="A722" s="119">
        <v>1</v>
      </c>
      <c r="B722" s="128" t="s">
        <v>1128</v>
      </c>
      <c r="C722" s="288" t="s">
        <v>1877</v>
      </c>
      <c r="D722" s="184">
        <v>4</v>
      </c>
      <c r="E722" s="316" t="s">
        <v>1878</v>
      </c>
      <c r="F722" s="260" t="s">
        <v>1221</v>
      </c>
    </row>
    <row r="723" spans="1:6" s="113" customFormat="1" ht="53.4">
      <c r="A723" s="119">
        <v>2</v>
      </c>
      <c r="B723" s="128" t="s">
        <v>1129</v>
      </c>
      <c r="C723" s="288" t="s">
        <v>1879</v>
      </c>
      <c r="D723" s="184">
        <v>2</v>
      </c>
      <c r="E723" s="316" t="s">
        <v>1878</v>
      </c>
      <c r="F723" s="260" t="s">
        <v>818</v>
      </c>
    </row>
    <row r="724" spans="1:6" s="113" customFormat="1" ht="40.200000000000003">
      <c r="A724" s="119">
        <v>3</v>
      </c>
      <c r="B724" s="128" t="s">
        <v>1130</v>
      </c>
      <c r="C724" s="288" t="s">
        <v>1880</v>
      </c>
      <c r="D724" s="184">
        <v>2</v>
      </c>
      <c r="E724" s="316" t="s">
        <v>1878</v>
      </c>
      <c r="F724" s="260" t="s">
        <v>818</v>
      </c>
    </row>
    <row r="725" spans="1:6" s="113" customFormat="1" ht="40.200000000000003">
      <c r="A725" s="119">
        <v>4</v>
      </c>
      <c r="B725" s="128" t="s">
        <v>1131</v>
      </c>
      <c r="C725" s="288" t="s">
        <v>1881</v>
      </c>
      <c r="D725" s="184">
        <v>4</v>
      </c>
      <c r="E725" s="316" t="s">
        <v>1878</v>
      </c>
      <c r="F725" s="260" t="s">
        <v>1132</v>
      </c>
    </row>
    <row r="726" spans="1:6" s="113" customFormat="1" ht="27">
      <c r="A726" s="119">
        <v>5</v>
      </c>
      <c r="B726" s="128" t="s">
        <v>1133</v>
      </c>
      <c r="C726" s="288" t="s">
        <v>1882</v>
      </c>
      <c r="D726" s="184">
        <v>4</v>
      </c>
      <c r="E726" s="316" t="s">
        <v>1878</v>
      </c>
      <c r="F726" s="260" t="s">
        <v>818</v>
      </c>
    </row>
    <row r="727" spans="1:6" s="113" customFormat="1" ht="39.6">
      <c r="A727" s="119">
        <v>6</v>
      </c>
      <c r="B727" s="186" t="s">
        <v>1178</v>
      </c>
      <c r="C727" s="293" t="s">
        <v>1883</v>
      </c>
      <c r="D727" s="185">
        <v>4</v>
      </c>
      <c r="E727" s="316" t="s">
        <v>1878</v>
      </c>
      <c r="F727" s="260" t="s">
        <v>1179</v>
      </c>
    </row>
    <row r="728" spans="1:6" s="113" customFormat="1" ht="26.4">
      <c r="A728" s="119">
        <v>7</v>
      </c>
      <c r="B728" s="186" t="s">
        <v>1180</v>
      </c>
      <c r="C728" s="293" t="s">
        <v>1884</v>
      </c>
      <c r="D728" s="185">
        <v>8</v>
      </c>
      <c r="E728" s="316" t="s">
        <v>1885</v>
      </c>
      <c r="F728" s="260" t="s">
        <v>1181</v>
      </c>
    </row>
    <row r="729" spans="1:6" s="113" customFormat="1" ht="39.6">
      <c r="A729" s="119">
        <v>8</v>
      </c>
      <c r="B729" s="186" t="s">
        <v>1182</v>
      </c>
      <c r="C729" s="293" t="s">
        <v>1886</v>
      </c>
      <c r="D729" s="185">
        <v>4</v>
      </c>
      <c r="E729" s="316" t="s">
        <v>1887</v>
      </c>
      <c r="F729" s="260" t="s">
        <v>1132</v>
      </c>
    </row>
    <row r="730" spans="1:6" s="113" customFormat="1" ht="31.2">
      <c r="A730" s="119">
        <v>9</v>
      </c>
      <c r="B730" s="186" t="s">
        <v>1183</v>
      </c>
      <c r="C730" s="293" t="s">
        <v>1888</v>
      </c>
      <c r="D730" s="185">
        <v>4</v>
      </c>
      <c r="E730" s="316" t="s">
        <v>1887</v>
      </c>
      <c r="F730" s="260" t="s">
        <v>1184</v>
      </c>
    </row>
    <row r="731" spans="1:6" s="113" customFormat="1">
      <c r="A731" s="488">
        <v>516704</v>
      </c>
      <c r="B731" s="488"/>
      <c r="C731" s="488"/>
      <c r="D731" s="488"/>
      <c r="E731" s="488"/>
      <c r="F731" s="488"/>
    </row>
    <row r="732" spans="1:6" s="113" customFormat="1" ht="40.200000000000003">
      <c r="A732" s="119">
        <v>10</v>
      </c>
      <c r="B732" s="128" t="s">
        <v>1131</v>
      </c>
      <c r="C732" s="288" t="s">
        <v>1881</v>
      </c>
      <c r="D732" s="187" t="s">
        <v>1134</v>
      </c>
      <c r="E732" s="316" t="s">
        <v>1878</v>
      </c>
      <c r="F732" s="261" t="s">
        <v>1132</v>
      </c>
    </row>
    <row r="733" spans="1:6" s="113" customFormat="1" ht="27">
      <c r="A733" s="119">
        <v>11</v>
      </c>
      <c r="B733" s="128" t="s">
        <v>1133</v>
      </c>
      <c r="C733" s="288" t="s">
        <v>1882</v>
      </c>
      <c r="D733" s="187" t="s">
        <v>1134</v>
      </c>
      <c r="E733" s="316" t="s">
        <v>1878</v>
      </c>
      <c r="F733" s="260" t="s">
        <v>818</v>
      </c>
    </row>
    <row r="734" spans="1:6" s="113" customFormat="1" ht="53.4">
      <c r="A734" s="119">
        <v>12</v>
      </c>
      <c r="B734" s="128" t="s">
        <v>1135</v>
      </c>
      <c r="C734" s="288" t="s">
        <v>1879</v>
      </c>
      <c r="D734" s="187" t="s">
        <v>1136</v>
      </c>
      <c r="E734" s="316" t="s">
        <v>1878</v>
      </c>
      <c r="F734" s="260" t="s">
        <v>818</v>
      </c>
    </row>
    <row r="735" spans="1:6" s="113" customFormat="1" ht="40.200000000000003">
      <c r="A735" s="119">
        <v>13</v>
      </c>
      <c r="B735" s="128" t="s">
        <v>1137</v>
      </c>
      <c r="C735" s="288" t="s">
        <v>1889</v>
      </c>
      <c r="D735" s="187" t="s">
        <v>1136</v>
      </c>
      <c r="E735" s="316" t="s">
        <v>1878</v>
      </c>
      <c r="F735" s="260" t="s">
        <v>818</v>
      </c>
    </row>
    <row r="736" spans="1:6" s="113" customFormat="1" ht="40.200000000000003">
      <c r="A736" s="119">
        <v>15</v>
      </c>
      <c r="B736" s="128" t="s">
        <v>1138</v>
      </c>
      <c r="C736" s="288" t="s">
        <v>1890</v>
      </c>
      <c r="D736" s="187" t="s">
        <v>1136</v>
      </c>
      <c r="E736" s="316" t="s">
        <v>1878</v>
      </c>
      <c r="F736" s="260" t="s">
        <v>818</v>
      </c>
    </row>
    <row r="737" spans="1:6" s="113" customFormat="1" ht="39.6">
      <c r="A737" s="119">
        <v>16</v>
      </c>
      <c r="B737" s="186" t="s">
        <v>1178</v>
      </c>
      <c r="C737" s="293" t="s">
        <v>1883</v>
      </c>
      <c r="D737" s="185">
        <v>4</v>
      </c>
      <c r="E737" s="316" t="s">
        <v>1878</v>
      </c>
      <c r="F737" s="260" t="s">
        <v>1179</v>
      </c>
    </row>
    <row r="738" spans="1:6" s="113" customFormat="1" ht="26.4">
      <c r="A738" s="119">
        <v>17</v>
      </c>
      <c r="B738" s="186" t="s">
        <v>1180</v>
      </c>
      <c r="C738" s="293" t="s">
        <v>1884</v>
      </c>
      <c r="D738" s="185">
        <v>8</v>
      </c>
      <c r="E738" s="316" t="s">
        <v>1885</v>
      </c>
      <c r="F738" s="260" t="s">
        <v>1181</v>
      </c>
    </row>
    <row r="739" spans="1:6" s="113" customFormat="1" ht="39.6">
      <c r="A739" s="119">
        <v>18</v>
      </c>
      <c r="B739" s="186" t="s">
        <v>1182</v>
      </c>
      <c r="C739" s="293" t="s">
        <v>1886</v>
      </c>
      <c r="D739" s="185">
        <v>4</v>
      </c>
      <c r="E739" s="316" t="s">
        <v>1887</v>
      </c>
      <c r="F739" s="260" t="s">
        <v>1132</v>
      </c>
    </row>
    <row r="740" spans="1:6" s="113" customFormat="1" ht="31.2">
      <c r="A740" s="119">
        <v>19</v>
      </c>
      <c r="B740" s="186" t="s">
        <v>1183</v>
      </c>
      <c r="C740" s="293" t="s">
        <v>1888</v>
      </c>
      <c r="D740" s="185">
        <v>4</v>
      </c>
      <c r="E740" s="316" t="s">
        <v>1887</v>
      </c>
      <c r="F740" s="260" t="s">
        <v>1184</v>
      </c>
    </row>
    <row r="741" spans="1:6" s="113" customFormat="1">
      <c r="A741" s="488">
        <v>516705</v>
      </c>
      <c r="B741" s="488"/>
      <c r="C741" s="488"/>
      <c r="D741" s="488"/>
      <c r="E741" s="488"/>
      <c r="F741" s="488"/>
    </row>
    <row r="742" spans="1:6" s="113" customFormat="1" ht="27">
      <c r="A742" s="119">
        <v>20</v>
      </c>
      <c r="B742" s="128" t="s">
        <v>1133</v>
      </c>
      <c r="C742" s="288" t="s">
        <v>1882</v>
      </c>
      <c r="D742" s="184">
        <v>4</v>
      </c>
      <c r="E742" s="316" t="s">
        <v>1878</v>
      </c>
      <c r="F742" s="260" t="s">
        <v>818</v>
      </c>
    </row>
    <row r="743" spans="1:6" s="113" customFormat="1" ht="40.200000000000003">
      <c r="A743" s="119">
        <v>21</v>
      </c>
      <c r="B743" s="128" t="s">
        <v>1139</v>
      </c>
      <c r="C743" s="288" t="s">
        <v>1881</v>
      </c>
      <c r="D743" s="184">
        <v>4</v>
      </c>
      <c r="E743" s="316" t="s">
        <v>1878</v>
      </c>
      <c r="F743" s="261" t="s">
        <v>1132</v>
      </c>
    </row>
    <row r="744" spans="1:6" s="113" customFormat="1" ht="40.200000000000003">
      <c r="A744" s="119">
        <v>22</v>
      </c>
      <c r="B744" s="128" t="s">
        <v>1140</v>
      </c>
      <c r="C744" s="288" t="s">
        <v>1891</v>
      </c>
      <c r="D744" s="184">
        <v>2</v>
      </c>
      <c r="E744" s="316" t="s">
        <v>1878</v>
      </c>
      <c r="F744" s="260" t="s">
        <v>818</v>
      </c>
    </row>
    <row r="745" spans="1:6" s="113" customFormat="1" ht="39.6">
      <c r="A745" s="119">
        <v>23</v>
      </c>
      <c r="B745" s="186" t="s">
        <v>1178</v>
      </c>
      <c r="C745" s="293" t="s">
        <v>1883</v>
      </c>
      <c r="D745" s="185">
        <v>4</v>
      </c>
      <c r="E745" s="316" t="s">
        <v>1878</v>
      </c>
      <c r="F745" s="260" t="s">
        <v>1179</v>
      </c>
    </row>
    <row r="746" spans="1:6" s="113" customFormat="1" ht="26.4">
      <c r="A746" s="119">
        <v>24</v>
      </c>
      <c r="B746" s="186" t="s">
        <v>1180</v>
      </c>
      <c r="C746" s="293" t="s">
        <v>1884</v>
      </c>
      <c r="D746" s="185">
        <v>8</v>
      </c>
      <c r="E746" s="316" t="s">
        <v>1885</v>
      </c>
      <c r="F746" s="260" t="s">
        <v>1181</v>
      </c>
    </row>
    <row r="747" spans="1:6" s="113" customFormat="1" ht="39.6">
      <c r="A747" s="119">
        <v>25</v>
      </c>
      <c r="B747" s="186" t="s">
        <v>1182</v>
      </c>
      <c r="C747" s="293" t="s">
        <v>1886</v>
      </c>
      <c r="D747" s="185">
        <v>4</v>
      </c>
      <c r="E747" s="316" t="s">
        <v>1887</v>
      </c>
      <c r="F747" s="260" t="s">
        <v>1132</v>
      </c>
    </row>
    <row r="748" spans="1:6" s="113" customFormat="1" ht="31.2">
      <c r="A748" s="119">
        <v>26</v>
      </c>
      <c r="B748" s="186" t="s">
        <v>1183</v>
      </c>
      <c r="C748" s="293" t="s">
        <v>1888</v>
      </c>
      <c r="D748" s="185">
        <v>4</v>
      </c>
      <c r="E748" s="316" t="s">
        <v>1887</v>
      </c>
      <c r="F748" s="260" t="s">
        <v>1184</v>
      </c>
    </row>
    <row r="749" spans="1:6" s="113" customFormat="1">
      <c r="A749" s="478">
        <v>517701</v>
      </c>
      <c r="B749" s="478"/>
      <c r="C749" s="478"/>
      <c r="D749" s="478"/>
      <c r="E749" s="478"/>
      <c r="F749" s="478"/>
    </row>
    <row r="750" spans="1:6" s="113" customFormat="1" ht="27">
      <c r="A750" s="119">
        <v>27</v>
      </c>
      <c r="B750" s="128" t="s">
        <v>1141</v>
      </c>
      <c r="C750" s="288" t="s">
        <v>1892</v>
      </c>
      <c r="D750" s="187" t="s">
        <v>1142</v>
      </c>
      <c r="E750" s="316" t="s">
        <v>1878</v>
      </c>
      <c r="F750" s="260" t="s">
        <v>1201</v>
      </c>
    </row>
    <row r="751" spans="1:6" s="113" customFormat="1" ht="39.6">
      <c r="A751" s="119">
        <v>28</v>
      </c>
      <c r="B751" s="128" t="s">
        <v>1143</v>
      </c>
      <c r="C751" s="293" t="s">
        <v>1893</v>
      </c>
      <c r="D751" s="187" t="s">
        <v>1142</v>
      </c>
      <c r="E751" s="316" t="s">
        <v>1878</v>
      </c>
      <c r="F751" s="260" t="s">
        <v>1221</v>
      </c>
    </row>
    <row r="752" spans="1:6" s="113" customFormat="1" ht="40.200000000000003">
      <c r="A752" s="119">
        <v>29</v>
      </c>
      <c r="B752" s="128" t="s">
        <v>1144</v>
      </c>
      <c r="C752" s="288" t="s">
        <v>1894</v>
      </c>
      <c r="D752" s="184">
        <v>2</v>
      </c>
      <c r="E752" s="316" t="s">
        <v>1878</v>
      </c>
      <c r="F752" s="260" t="s">
        <v>818</v>
      </c>
    </row>
    <row r="753" spans="1:6" s="113" customFormat="1" ht="40.200000000000003">
      <c r="A753" s="119">
        <v>30</v>
      </c>
      <c r="B753" s="128" t="s">
        <v>1145</v>
      </c>
      <c r="C753" s="288" t="s">
        <v>1895</v>
      </c>
      <c r="D753" s="184">
        <v>2</v>
      </c>
      <c r="E753" s="316" t="s">
        <v>1878</v>
      </c>
      <c r="F753" s="260" t="s">
        <v>818</v>
      </c>
    </row>
    <row r="754" spans="1:6" s="113" customFormat="1" ht="40.200000000000003">
      <c r="A754" s="119">
        <v>31</v>
      </c>
      <c r="B754" s="128" t="s">
        <v>1146</v>
      </c>
      <c r="C754" s="288" t="s">
        <v>1896</v>
      </c>
      <c r="D754" s="184">
        <v>2</v>
      </c>
      <c r="E754" s="316" t="s">
        <v>1878</v>
      </c>
      <c r="F754" s="261" t="s">
        <v>1132</v>
      </c>
    </row>
    <row r="755" spans="1:6" s="113" customFormat="1" ht="40.200000000000003">
      <c r="A755" s="119">
        <v>32</v>
      </c>
      <c r="B755" s="128" t="s">
        <v>1147</v>
      </c>
      <c r="C755" s="288" t="s">
        <v>1897</v>
      </c>
      <c r="D755" s="184">
        <v>2</v>
      </c>
      <c r="E755" s="316" t="s">
        <v>1878</v>
      </c>
      <c r="F755" s="260" t="s">
        <v>818</v>
      </c>
    </row>
    <row r="756" spans="1:6" s="113" customFormat="1" ht="40.200000000000003">
      <c r="A756" s="119">
        <v>33</v>
      </c>
      <c r="B756" s="128" t="s">
        <v>1148</v>
      </c>
      <c r="C756" s="288" t="s">
        <v>1898</v>
      </c>
      <c r="D756" s="184">
        <v>2</v>
      </c>
      <c r="E756" s="316" t="s">
        <v>1878</v>
      </c>
      <c r="F756" s="260" t="s">
        <v>818</v>
      </c>
    </row>
    <row r="757" spans="1:6" s="113" customFormat="1" ht="40.200000000000003">
      <c r="A757" s="119">
        <v>34</v>
      </c>
      <c r="B757" s="170" t="s">
        <v>1149</v>
      </c>
      <c r="C757" s="294" t="s">
        <v>1899</v>
      </c>
      <c r="D757" s="184">
        <v>4</v>
      </c>
      <c r="E757" s="316" t="s">
        <v>1878</v>
      </c>
      <c r="F757" s="260" t="s">
        <v>818</v>
      </c>
    </row>
    <row r="758" spans="1:6" s="113" customFormat="1" ht="52.8">
      <c r="A758" s="119">
        <v>35</v>
      </c>
      <c r="B758" s="186" t="s">
        <v>1185</v>
      </c>
      <c r="C758" s="293" t="s">
        <v>1900</v>
      </c>
      <c r="D758" s="185">
        <v>4</v>
      </c>
      <c r="E758" s="316" t="s">
        <v>1901</v>
      </c>
      <c r="F758" s="260" t="s">
        <v>1184</v>
      </c>
    </row>
    <row r="759" spans="1:6" s="113" customFormat="1" ht="39.6">
      <c r="A759" s="119">
        <v>36</v>
      </c>
      <c r="B759" s="186" t="s">
        <v>1186</v>
      </c>
      <c r="C759" s="293" t="s">
        <v>1902</v>
      </c>
      <c r="D759" s="185">
        <v>4</v>
      </c>
      <c r="E759" s="316" t="s">
        <v>1901</v>
      </c>
      <c r="F759" s="260" t="s">
        <v>1187</v>
      </c>
    </row>
    <row r="760" spans="1:6" s="113" customFormat="1" ht="26.4">
      <c r="A760" s="119">
        <v>37</v>
      </c>
      <c r="B760" s="186" t="s">
        <v>1188</v>
      </c>
      <c r="C760" s="293" t="s">
        <v>1903</v>
      </c>
      <c r="D760" s="185">
        <v>4</v>
      </c>
      <c r="E760" s="316" t="s">
        <v>1901</v>
      </c>
      <c r="F760" s="260" t="s">
        <v>1132</v>
      </c>
    </row>
    <row r="761" spans="1:6" s="113" customFormat="1" ht="39.6">
      <c r="A761" s="119">
        <v>38</v>
      </c>
      <c r="B761" s="186" t="s">
        <v>1189</v>
      </c>
      <c r="C761" s="293" t="s">
        <v>1904</v>
      </c>
      <c r="D761" s="185">
        <v>4</v>
      </c>
      <c r="E761" s="316" t="s">
        <v>1901</v>
      </c>
      <c r="F761" s="260" t="s">
        <v>1184</v>
      </c>
    </row>
    <row r="762" spans="1:6" s="113" customFormat="1" ht="79.2">
      <c r="A762" s="119">
        <v>39</v>
      </c>
      <c r="B762" s="186" t="s">
        <v>1190</v>
      </c>
      <c r="C762" s="293" t="s">
        <v>1905</v>
      </c>
      <c r="D762" s="185">
        <v>2</v>
      </c>
      <c r="E762" s="316" t="s">
        <v>1901</v>
      </c>
      <c r="F762" s="260" t="s">
        <v>1191</v>
      </c>
    </row>
    <row r="763" spans="1:6" s="113" customFormat="1" ht="66">
      <c r="A763" s="119">
        <v>40</v>
      </c>
      <c r="B763" s="186" t="s">
        <v>1906</v>
      </c>
      <c r="C763" s="293" t="s">
        <v>1907</v>
      </c>
      <c r="D763" s="185">
        <v>2</v>
      </c>
      <c r="E763" s="316" t="s">
        <v>1901</v>
      </c>
      <c r="F763" s="260" t="s">
        <v>1184</v>
      </c>
    </row>
    <row r="764" spans="1:6" s="113" customFormat="1">
      <c r="A764" s="478">
        <v>517704</v>
      </c>
      <c r="B764" s="478"/>
      <c r="C764" s="478"/>
      <c r="D764" s="478"/>
      <c r="E764" s="478"/>
      <c r="F764" s="478"/>
    </row>
    <row r="765" spans="1:6" s="113" customFormat="1" ht="27">
      <c r="A765" s="119">
        <v>41</v>
      </c>
      <c r="B765" s="128" t="s">
        <v>1141</v>
      </c>
      <c r="C765" s="288" t="s">
        <v>1892</v>
      </c>
      <c r="D765" s="187" t="s">
        <v>1142</v>
      </c>
      <c r="E765" s="316" t="s">
        <v>1878</v>
      </c>
      <c r="F765" s="260" t="s">
        <v>1201</v>
      </c>
    </row>
    <row r="766" spans="1:6" s="113" customFormat="1" ht="39.6">
      <c r="A766" s="119">
        <v>42</v>
      </c>
      <c r="B766" s="128" t="s">
        <v>1143</v>
      </c>
      <c r="C766" s="293" t="s">
        <v>1893</v>
      </c>
      <c r="D766" s="187" t="s">
        <v>1142</v>
      </c>
      <c r="E766" s="316" t="s">
        <v>1878</v>
      </c>
      <c r="F766" s="260" t="s">
        <v>1221</v>
      </c>
    </row>
    <row r="767" spans="1:6" s="113" customFormat="1" ht="53.4">
      <c r="A767" s="119">
        <v>43</v>
      </c>
      <c r="B767" s="128" t="s">
        <v>1150</v>
      </c>
      <c r="C767" s="294" t="s">
        <v>1908</v>
      </c>
      <c r="D767" s="187" t="s">
        <v>1134</v>
      </c>
      <c r="E767" s="316" t="s">
        <v>1878</v>
      </c>
      <c r="F767" s="260" t="s">
        <v>818</v>
      </c>
    </row>
    <row r="768" spans="1:6" s="113" customFormat="1" ht="66.599999999999994">
      <c r="A768" s="119">
        <v>44</v>
      </c>
      <c r="B768" s="128" t="s">
        <v>1151</v>
      </c>
      <c r="C768" s="288" t="s">
        <v>1909</v>
      </c>
      <c r="D768" s="187" t="s">
        <v>1136</v>
      </c>
      <c r="E768" s="316" t="s">
        <v>1878</v>
      </c>
      <c r="F768" s="260" t="s">
        <v>818</v>
      </c>
    </row>
    <row r="769" spans="1:6" s="113" customFormat="1" ht="40.200000000000003">
      <c r="A769" s="119">
        <v>45</v>
      </c>
      <c r="B769" s="128" t="s">
        <v>1146</v>
      </c>
      <c r="C769" s="288" t="s">
        <v>1910</v>
      </c>
      <c r="D769" s="187" t="s">
        <v>1136</v>
      </c>
      <c r="E769" s="316" t="s">
        <v>1878</v>
      </c>
      <c r="F769" s="261" t="s">
        <v>1132</v>
      </c>
    </row>
    <row r="770" spans="1:6" s="113" customFormat="1" ht="20.399999999999999">
      <c r="A770" s="119">
        <v>46</v>
      </c>
      <c r="B770" s="128" t="s">
        <v>1152</v>
      </c>
      <c r="C770" s="288" t="s">
        <v>1911</v>
      </c>
      <c r="D770" s="187" t="s">
        <v>1136</v>
      </c>
      <c r="E770" s="316" t="s">
        <v>1878</v>
      </c>
      <c r="F770" s="260" t="s">
        <v>818</v>
      </c>
    </row>
    <row r="771" spans="1:6" s="113" customFormat="1" ht="66.599999999999994">
      <c r="A771" s="119">
        <v>47</v>
      </c>
      <c r="B771" s="128" t="s">
        <v>1149</v>
      </c>
      <c r="C771" s="294" t="s">
        <v>1912</v>
      </c>
      <c r="D771" s="187" t="s">
        <v>1136</v>
      </c>
      <c r="E771" s="316" t="s">
        <v>1878</v>
      </c>
      <c r="F771" s="260" t="s">
        <v>818</v>
      </c>
    </row>
    <row r="772" spans="1:6" s="113" customFormat="1" ht="52.8">
      <c r="A772" s="119">
        <v>48</v>
      </c>
      <c r="B772" s="186" t="s">
        <v>1193</v>
      </c>
      <c r="C772" s="293" t="s">
        <v>1913</v>
      </c>
      <c r="D772" s="185">
        <v>2</v>
      </c>
      <c r="E772" s="316" t="s">
        <v>1901</v>
      </c>
      <c r="F772" s="260" t="s">
        <v>1184</v>
      </c>
    </row>
    <row r="773" spans="1:6" s="113" customFormat="1" ht="39.6">
      <c r="A773" s="119">
        <v>49</v>
      </c>
      <c r="B773" s="186" t="s">
        <v>1194</v>
      </c>
      <c r="C773" s="293" t="s">
        <v>1902</v>
      </c>
      <c r="D773" s="185">
        <v>4</v>
      </c>
      <c r="E773" s="316" t="s">
        <v>1901</v>
      </c>
      <c r="F773" s="260" t="s">
        <v>1184</v>
      </c>
    </row>
    <row r="774" spans="1:6" s="113" customFormat="1" ht="52.8">
      <c r="A774" s="119">
        <v>50</v>
      </c>
      <c r="B774" s="186" t="s">
        <v>1195</v>
      </c>
      <c r="C774" s="293" t="s">
        <v>1914</v>
      </c>
      <c r="D774" s="185">
        <v>2</v>
      </c>
      <c r="E774" s="316" t="s">
        <v>1901</v>
      </c>
      <c r="F774" s="261" t="s">
        <v>1184</v>
      </c>
    </row>
    <row r="775" spans="1:6" s="113" customFormat="1" ht="39.6">
      <c r="A775" s="119">
        <v>51</v>
      </c>
      <c r="B775" s="186" t="s">
        <v>1189</v>
      </c>
      <c r="C775" s="293" t="s">
        <v>1904</v>
      </c>
      <c r="D775" s="185">
        <v>4</v>
      </c>
      <c r="E775" s="316" t="s">
        <v>1901</v>
      </c>
      <c r="F775" s="260" t="s">
        <v>1184</v>
      </c>
    </row>
    <row r="776" spans="1:6" s="113" customFormat="1" ht="26.4">
      <c r="A776" s="119">
        <v>52</v>
      </c>
      <c r="B776" s="186" t="s">
        <v>1188</v>
      </c>
      <c r="C776" s="293" t="s">
        <v>1915</v>
      </c>
      <c r="D776" s="185">
        <v>4</v>
      </c>
      <c r="E776" s="316" t="s">
        <v>1901</v>
      </c>
      <c r="F776" s="260" t="s">
        <v>1132</v>
      </c>
    </row>
    <row r="777" spans="1:6" s="113" customFormat="1" ht="66">
      <c r="A777" s="119">
        <v>53</v>
      </c>
      <c r="B777" s="186" t="s">
        <v>1196</v>
      </c>
      <c r="C777" s="293" t="s">
        <v>1916</v>
      </c>
      <c r="D777" s="185">
        <v>4</v>
      </c>
      <c r="E777" s="316" t="s">
        <v>1901</v>
      </c>
      <c r="F777" s="260" t="s">
        <v>1184</v>
      </c>
    </row>
    <row r="778" spans="1:6" s="113" customFormat="1">
      <c r="A778" s="490">
        <v>517705</v>
      </c>
      <c r="B778" s="490"/>
      <c r="C778" s="490"/>
      <c r="D778" s="490"/>
      <c r="E778" s="490"/>
      <c r="F778" s="490"/>
    </row>
    <row r="779" spans="1:6" s="113" customFormat="1" ht="27">
      <c r="A779" s="119">
        <v>54</v>
      </c>
      <c r="B779" s="128" t="s">
        <v>1141</v>
      </c>
      <c r="C779" s="288" t="s">
        <v>1892</v>
      </c>
      <c r="D779" s="187" t="s">
        <v>1142</v>
      </c>
      <c r="E779" s="316" t="s">
        <v>1878</v>
      </c>
      <c r="F779" s="260" t="s">
        <v>1220</v>
      </c>
    </row>
    <row r="780" spans="1:6" s="113" customFormat="1" ht="39.6">
      <c r="A780" s="119">
        <v>55</v>
      </c>
      <c r="B780" s="128" t="s">
        <v>1143</v>
      </c>
      <c r="C780" s="293" t="s">
        <v>1893</v>
      </c>
      <c r="D780" s="187" t="s">
        <v>1142</v>
      </c>
      <c r="E780" s="316" t="s">
        <v>1878</v>
      </c>
      <c r="F780" s="260" t="s">
        <v>1221</v>
      </c>
    </row>
    <row r="781" spans="1:6" s="113" customFormat="1" ht="40.200000000000003">
      <c r="A781" s="119">
        <v>56</v>
      </c>
      <c r="B781" s="170" t="s">
        <v>1153</v>
      </c>
      <c r="C781" s="294" t="s">
        <v>1917</v>
      </c>
      <c r="D781" s="184">
        <v>4</v>
      </c>
      <c r="E781" s="316" t="s">
        <v>1878</v>
      </c>
      <c r="F781" s="260" t="s">
        <v>818</v>
      </c>
    </row>
    <row r="782" spans="1:6" s="113" customFormat="1" ht="40.200000000000003">
      <c r="A782" s="119">
        <v>57</v>
      </c>
      <c r="B782" s="170" t="s">
        <v>1154</v>
      </c>
      <c r="C782" s="294" t="s">
        <v>1918</v>
      </c>
      <c r="D782" s="184">
        <v>4</v>
      </c>
      <c r="E782" s="316" t="s">
        <v>1878</v>
      </c>
      <c r="F782" s="260" t="s">
        <v>818</v>
      </c>
    </row>
    <row r="783" spans="1:6" s="113" customFormat="1" ht="27">
      <c r="A783" s="119">
        <v>58</v>
      </c>
      <c r="B783" s="170" t="s">
        <v>1145</v>
      </c>
      <c r="C783" s="294" t="s">
        <v>1919</v>
      </c>
      <c r="D783" s="184">
        <v>2</v>
      </c>
      <c r="E783" s="316" t="s">
        <v>1878</v>
      </c>
      <c r="F783" s="260" t="s">
        <v>1155</v>
      </c>
    </row>
    <row r="784" spans="1:6" s="113" customFormat="1" ht="53.4">
      <c r="A784" s="119">
        <v>59</v>
      </c>
      <c r="B784" s="170" t="s">
        <v>1146</v>
      </c>
      <c r="C784" s="294" t="s">
        <v>1920</v>
      </c>
      <c r="D784" s="184">
        <v>2</v>
      </c>
      <c r="E784" s="316" t="s">
        <v>1878</v>
      </c>
      <c r="F784" s="261" t="s">
        <v>1132</v>
      </c>
    </row>
    <row r="785" spans="1:6" s="113" customFormat="1" ht="27">
      <c r="A785" s="119">
        <v>60</v>
      </c>
      <c r="B785" s="170" t="s">
        <v>1147</v>
      </c>
      <c r="C785" s="294" t="s">
        <v>1921</v>
      </c>
      <c r="D785" s="184">
        <v>2</v>
      </c>
      <c r="E785" s="316" t="s">
        <v>1878</v>
      </c>
      <c r="F785" s="260" t="s">
        <v>818</v>
      </c>
    </row>
    <row r="786" spans="1:6" s="113" customFormat="1" ht="20.399999999999999">
      <c r="A786" s="119">
        <v>61</v>
      </c>
      <c r="B786" s="170" t="s">
        <v>1148</v>
      </c>
      <c r="C786" s="294" t="s">
        <v>1922</v>
      </c>
      <c r="D786" s="184">
        <v>2</v>
      </c>
      <c r="E786" s="316" t="s">
        <v>1878</v>
      </c>
      <c r="F786" s="260" t="s">
        <v>818</v>
      </c>
    </row>
    <row r="787" spans="1:6" s="113" customFormat="1" ht="52.8">
      <c r="A787" s="119">
        <v>62</v>
      </c>
      <c r="B787" s="186" t="s">
        <v>1197</v>
      </c>
      <c r="C787" s="293" t="s">
        <v>1923</v>
      </c>
      <c r="D787" s="185">
        <v>4</v>
      </c>
      <c r="E787" s="316" t="s">
        <v>1901</v>
      </c>
      <c r="F787" s="260" t="s">
        <v>1184</v>
      </c>
    </row>
    <row r="788" spans="1:6" s="113" customFormat="1" ht="39.6">
      <c r="A788" s="119">
        <v>63</v>
      </c>
      <c r="B788" s="186" t="s">
        <v>1189</v>
      </c>
      <c r="C788" s="293" t="s">
        <v>1904</v>
      </c>
      <c r="D788" s="185">
        <v>4</v>
      </c>
      <c r="E788" s="316" t="s">
        <v>1901</v>
      </c>
      <c r="F788" s="260" t="s">
        <v>1184</v>
      </c>
    </row>
    <row r="789" spans="1:6" s="113" customFormat="1" ht="26.4">
      <c r="A789" s="119">
        <v>64</v>
      </c>
      <c r="B789" s="186" t="s">
        <v>1188</v>
      </c>
      <c r="C789" s="293" t="s">
        <v>1924</v>
      </c>
      <c r="D789" s="185">
        <v>4</v>
      </c>
      <c r="E789" s="316" t="s">
        <v>1901</v>
      </c>
      <c r="F789" s="260" t="s">
        <v>1132</v>
      </c>
    </row>
    <row r="790" spans="1:6" s="113" customFormat="1" ht="52.8">
      <c r="A790" s="119">
        <v>65</v>
      </c>
      <c r="B790" s="186" t="s">
        <v>1192</v>
      </c>
      <c r="C790" s="293" t="s">
        <v>1925</v>
      </c>
      <c r="D790" s="185">
        <v>2</v>
      </c>
      <c r="E790" s="316" t="s">
        <v>1901</v>
      </c>
      <c r="F790" s="261" t="s">
        <v>1184</v>
      </c>
    </row>
    <row r="791" spans="1:6" s="113" customFormat="1" ht="105.6">
      <c r="A791" s="119">
        <v>66</v>
      </c>
      <c r="B791" s="186" t="s">
        <v>1198</v>
      </c>
      <c r="C791" s="293" t="s">
        <v>1926</v>
      </c>
      <c r="D791" s="185">
        <v>2</v>
      </c>
      <c r="E791" s="316" t="s">
        <v>1901</v>
      </c>
      <c r="F791" s="260" t="s">
        <v>1184</v>
      </c>
    </row>
    <row r="792" spans="1:6" s="113" customFormat="1" ht="53.4">
      <c r="A792" s="119">
        <v>67</v>
      </c>
      <c r="B792" s="186" t="s">
        <v>1129</v>
      </c>
      <c r="C792" s="288" t="s">
        <v>1927</v>
      </c>
      <c r="D792" s="185">
        <v>2</v>
      </c>
      <c r="E792" s="316" t="s">
        <v>1901</v>
      </c>
      <c r="F792" s="260" t="s">
        <v>1184</v>
      </c>
    </row>
    <row r="793" spans="1:6" s="113" customFormat="1">
      <c r="A793" s="489">
        <v>518701</v>
      </c>
      <c r="B793" s="489"/>
      <c r="C793" s="489"/>
      <c r="D793" s="489"/>
      <c r="E793" s="489"/>
      <c r="F793" s="489"/>
    </row>
    <row r="794" spans="1:6" s="113" customFormat="1" ht="20.399999999999999">
      <c r="A794" s="119">
        <v>68</v>
      </c>
      <c r="B794" s="170" t="s">
        <v>1156</v>
      </c>
      <c r="C794" s="294"/>
      <c r="D794" s="184">
        <v>5</v>
      </c>
      <c r="E794" s="316" t="s">
        <v>1928</v>
      </c>
      <c r="F794" s="260" t="s">
        <v>818</v>
      </c>
    </row>
    <row r="795" spans="1:6" s="113" customFormat="1" ht="26.4">
      <c r="A795" s="119">
        <v>69</v>
      </c>
      <c r="B795" s="186" t="s">
        <v>1057</v>
      </c>
      <c r="C795" s="293" t="s">
        <v>1929</v>
      </c>
      <c r="D795" s="185">
        <v>3</v>
      </c>
      <c r="E795" s="316" t="s">
        <v>1878</v>
      </c>
      <c r="F795" s="260" t="s">
        <v>818</v>
      </c>
    </row>
    <row r="796" spans="1:6" s="113" customFormat="1" ht="26.4">
      <c r="A796" s="119">
        <v>70</v>
      </c>
      <c r="B796" s="186" t="s">
        <v>1157</v>
      </c>
      <c r="C796" s="293" t="s">
        <v>1930</v>
      </c>
      <c r="D796" s="185">
        <v>2</v>
      </c>
      <c r="E796" s="316" t="s">
        <v>1878</v>
      </c>
      <c r="F796" s="260" t="s">
        <v>818</v>
      </c>
    </row>
    <row r="797" spans="1:6" s="113" customFormat="1" ht="26.4">
      <c r="A797" s="119">
        <v>71</v>
      </c>
      <c r="B797" s="186" t="s">
        <v>1158</v>
      </c>
      <c r="C797" s="293" t="s">
        <v>1931</v>
      </c>
      <c r="D797" s="185">
        <v>3</v>
      </c>
      <c r="E797" s="316" t="s">
        <v>1878</v>
      </c>
      <c r="F797" s="260" t="s">
        <v>1221</v>
      </c>
    </row>
    <row r="798" spans="1:6" s="113" customFormat="1" ht="27">
      <c r="A798" s="119">
        <v>72</v>
      </c>
      <c r="B798" s="128" t="s">
        <v>1159</v>
      </c>
      <c r="C798" s="288" t="s">
        <v>1932</v>
      </c>
      <c r="D798" s="184">
        <v>4</v>
      </c>
      <c r="E798" s="316" t="s">
        <v>1878</v>
      </c>
      <c r="F798" s="260" t="s">
        <v>1160</v>
      </c>
    </row>
    <row r="799" spans="1:6" s="113" customFormat="1" ht="40.200000000000003">
      <c r="A799" s="119">
        <v>73</v>
      </c>
      <c r="B799" s="128" t="s">
        <v>1161</v>
      </c>
      <c r="C799" s="288" t="s">
        <v>1933</v>
      </c>
      <c r="D799" s="184">
        <v>2</v>
      </c>
      <c r="E799" s="316" t="s">
        <v>1878</v>
      </c>
      <c r="F799" s="261" t="s">
        <v>1132</v>
      </c>
    </row>
    <row r="800" spans="1:6" s="113" customFormat="1" ht="53.4">
      <c r="A800" s="119">
        <v>74</v>
      </c>
      <c r="B800" s="128" t="s">
        <v>1162</v>
      </c>
      <c r="C800" s="288" t="s">
        <v>1934</v>
      </c>
      <c r="D800" s="184">
        <v>4</v>
      </c>
      <c r="E800" s="316" t="s">
        <v>1878</v>
      </c>
      <c r="F800" s="260" t="s">
        <v>818</v>
      </c>
    </row>
    <row r="801" spans="1:6" s="113" customFormat="1" ht="53.4">
      <c r="A801" s="119">
        <v>75</v>
      </c>
      <c r="B801" s="128" t="s">
        <v>1163</v>
      </c>
      <c r="C801" s="288" t="s">
        <v>1935</v>
      </c>
      <c r="D801" s="184">
        <v>2</v>
      </c>
      <c r="E801" s="316" t="s">
        <v>1878</v>
      </c>
      <c r="F801" s="260" t="s">
        <v>818</v>
      </c>
    </row>
    <row r="802" spans="1:6" s="113" customFormat="1" ht="39.6">
      <c r="A802" s="119">
        <v>76</v>
      </c>
      <c r="B802" s="186" t="s">
        <v>1199</v>
      </c>
      <c r="C802" s="293" t="s">
        <v>1936</v>
      </c>
      <c r="D802" s="185">
        <v>2</v>
      </c>
      <c r="E802" s="316" t="s">
        <v>1937</v>
      </c>
      <c r="F802" s="260" t="s">
        <v>1184</v>
      </c>
    </row>
    <row r="803" spans="1:6" s="113" customFormat="1" ht="26.4">
      <c r="A803" s="119">
        <v>77</v>
      </c>
      <c r="B803" s="186" t="s">
        <v>1200</v>
      </c>
      <c r="C803" s="293" t="s">
        <v>1938</v>
      </c>
      <c r="D803" s="185">
        <v>2</v>
      </c>
      <c r="E803" s="316" t="s">
        <v>1937</v>
      </c>
      <c r="F803" s="260" t="s">
        <v>1201</v>
      </c>
    </row>
    <row r="804" spans="1:6" s="113" customFormat="1" ht="39.6">
      <c r="A804" s="119">
        <v>78</v>
      </c>
      <c r="B804" s="186" t="s">
        <v>1202</v>
      </c>
      <c r="C804" s="293" t="s">
        <v>1893</v>
      </c>
      <c r="D804" s="185">
        <v>3</v>
      </c>
      <c r="E804" s="316" t="s">
        <v>1937</v>
      </c>
      <c r="F804" s="260" t="s">
        <v>1203</v>
      </c>
    </row>
    <row r="805" spans="1:6" s="113" customFormat="1" ht="27">
      <c r="A805" s="119">
        <v>79</v>
      </c>
      <c r="B805" s="186" t="s">
        <v>1204</v>
      </c>
      <c r="C805" s="288" t="s">
        <v>1939</v>
      </c>
      <c r="D805" s="185">
        <v>2</v>
      </c>
      <c r="E805" s="316" t="s">
        <v>1937</v>
      </c>
      <c r="F805" s="261" t="s">
        <v>1205</v>
      </c>
    </row>
    <row r="806" spans="1:6" s="113" customFormat="1" ht="40.200000000000003">
      <c r="A806" s="119">
        <v>80</v>
      </c>
      <c r="B806" s="186" t="s">
        <v>1206</v>
      </c>
      <c r="C806" s="288" t="s">
        <v>1933</v>
      </c>
      <c r="D806" s="185">
        <v>4</v>
      </c>
      <c r="E806" s="316" t="s">
        <v>1937</v>
      </c>
      <c r="F806" s="261" t="s">
        <v>1132</v>
      </c>
    </row>
    <row r="807" spans="1:6" s="113" customFormat="1" ht="53.4">
      <c r="A807" s="119">
        <v>81</v>
      </c>
      <c r="B807" s="186" t="s">
        <v>1207</v>
      </c>
      <c r="C807" s="288" t="s">
        <v>1940</v>
      </c>
      <c r="D807" s="185">
        <v>2</v>
      </c>
      <c r="E807" s="316" t="s">
        <v>1937</v>
      </c>
      <c r="F807" s="261" t="s">
        <v>1184</v>
      </c>
    </row>
    <row r="808" spans="1:6" s="113" customFormat="1" ht="53.4">
      <c r="A808" s="119">
        <v>82</v>
      </c>
      <c r="B808" s="186" t="s">
        <v>1208</v>
      </c>
      <c r="C808" s="288" t="s">
        <v>1935</v>
      </c>
      <c r="D808" s="185">
        <v>4</v>
      </c>
      <c r="E808" s="316" t="s">
        <v>1937</v>
      </c>
      <c r="F808" s="261" t="s">
        <v>1184</v>
      </c>
    </row>
    <row r="809" spans="1:6" s="113" customFormat="1">
      <c r="A809" s="489">
        <v>518704</v>
      </c>
      <c r="B809" s="489"/>
      <c r="C809" s="489"/>
      <c r="D809" s="489"/>
      <c r="E809" s="489"/>
      <c r="F809" s="489"/>
    </row>
    <row r="810" spans="1:6" s="113" customFormat="1" ht="20.399999999999999">
      <c r="A810" s="119">
        <v>83</v>
      </c>
      <c r="B810" s="170" t="s">
        <v>1156</v>
      </c>
      <c r="C810" s="294"/>
      <c r="D810" s="184">
        <v>5</v>
      </c>
      <c r="E810" s="316" t="s">
        <v>1928</v>
      </c>
      <c r="F810" s="260" t="s">
        <v>818</v>
      </c>
    </row>
    <row r="811" spans="1:6" s="113" customFormat="1" ht="26.4">
      <c r="A811" s="119">
        <v>84</v>
      </c>
      <c r="B811" s="186" t="s">
        <v>1057</v>
      </c>
      <c r="C811" s="293" t="s">
        <v>1929</v>
      </c>
      <c r="D811" s="185">
        <v>3</v>
      </c>
      <c r="E811" s="316" t="s">
        <v>1878</v>
      </c>
      <c r="F811" s="260" t="s">
        <v>818</v>
      </c>
    </row>
    <row r="812" spans="1:6" s="113" customFormat="1" ht="26.4">
      <c r="A812" s="119">
        <v>85</v>
      </c>
      <c r="B812" s="186" t="s">
        <v>1157</v>
      </c>
      <c r="C812" s="293" t="s">
        <v>1930</v>
      </c>
      <c r="D812" s="185">
        <v>2</v>
      </c>
      <c r="E812" s="316" t="s">
        <v>1878</v>
      </c>
      <c r="F812" s="260" t="s">
        <v>818</v>
      </c>
    </row>
    <row r="813" spans="1:6" s="113" customFormat="1" ht="26.4">
      <c r="A813" s="119">
        <v>86</v>
      </c>
      <c r="B813" s="186" t="s">
        <v>1158</v>
      </c>
      <c r="C813" s="293" t="s">
        <v>1931</v>
      </c>
      <c r="D813" s="185">
        <v>3</v>
      </c>
      <c r="E813" s="316" t="s">
        <v>1878</v>
      </c>
      <c r="F813" s="260" t="s">
        <v>1221</v>
      </c>
    </row>
    <row r="814" spans="1:6" s="113" customFormat="1" ht="52.8">
      <c r="A814" s="119">
        <v>87</v>
      </c>
      <c r="B814" s="186" t="s">
        <v>1159</v>
      </c>
      <c r="C814" s="293" t="s">
        <v>1941</v>
      </c>
      <c r="D814" s="185">
        <v>2</v>
      </c>
      <c r="E814" s="316" t="s">
        <v>1878</v>
      </c>
      <c r="F814" s="260" t="s">
        <v>1155</v>
      </c>
    </row>
    <row r="815" spans="1:6" s="113" customFormat="1" ht="26.4">
      <c r="A815" s="119">
        <v>88</v>
      </c>
      <c r="B815" s="186" t="s">
        <v>1161</v>
      </c>
      <c r="C815" s="293" t="s">
        <v>1942</v>
      </c>
      <c r="D815" s="185">
        <v>2</v>
      </c>
      <c r="E815" s="316" t="s">
        <v>1878</v>
      </c>
      <c r="F815" s="261" t="s">
        <v>1132</v>
      </c>
    </row>
    <row r="816" spans="1:6" s="113" customFormat="1" ht="26.4">
      <c r="A816" s="119">
        <v>89</v>
      </c>
      <c r="B816" s="186" t="s">
        <v>1162</v>
      </c>
      <c r="C816" s="293" t="s">
        <v>1943</v>
      </c>
      <c r="D816" s="185">
        <v>2</v>
      </c>
      <c r="E816" s="316" t="s">
        <v>1878</v>
      </c>
      <c r="F816" s="260" t="s">
        <v>818</v>
      </c>
    </row>
    <row r="817" spans="1:6" s="113" customFormat="1" ht="52.8">
      <c r="A817" s="119">
        <v>90</v>
      </c>
      <c r="B817" s="186" t="s">
        <v>1164</v>
      </c>
      <c r="C817" s="293" t="s">
        <v>1944</v>
      </c>
      <c r="D817" s="185">
        <v>2</v>
      </c>
      <c r="E817" s="316" t="s">
        <v>1878</v>
      </c>
      <c r="F817" s="260" t="s">
        <v>818</v>
      </c>
    </row>
    <row r="818" spans="1:6" s="113" customFormat="1" ht="53.4">
      <c r="A818" s="119">
        <v>91</v>
      </c>
      <c r="B818" s="186" t="s">
        <v>1165</v>
      </c>
      <c r="C818" s="294" t="s">
        <v>1945</v>
      </c>
      <c r="D818" s="185">
        <v>6</v>
      </c>
      <c r="E818" s="316" t="s">
        <v>1878</v>
      </c>
      <c r="F818" s="260" t="s">
        <v>818</v>
      </c>
    </row>
    <row r="819" spans="1:6" s="113" customFormat="1" ht="39.6">
      <c r="A819" s="119">
        <v>92</v>
      </c>
      <c r="B819" s="186" t="s">
        <v>1199</v>
      </c>
      <c r="C819" s="293" t="s">
        <v>1936</v>
      </c>
      <c r="D819" s="185">
        <v>2</v>
      </c>
      <c r="E819" s="316" t="s">
        <v>1937</v>
      </c>
      <c r="F819" s="261" t="s">
        <v>1184</v>
      </c>
    </row>
    <row r="820" spans="1:6" s="113" customFormat="1" ht="26.4">
      <c r="A820" s="119">
        <v>93</v>
      </c>
      <c r="B820" s="186" t="s">
        <v>1200</v>
      </c>
      <c r="C820" s="293" t="s">
        <v>1938</v>
      </c>
      <c r="D820" s="185">
        <v>2</v>
      </c>
      <c r="E820" s="316" t="s">
        <v>1937</v>
      </c>
      <c r="F820" s="261" t="s">
        <v>1201</v>
      </c>
    </row>
    <row r="821" spans="1:6" s="113" customFormat="1" ht="39.6">
      <c r="A821" s="119">
        <v>94</v>
      </c>
      <c r="B821" s="186" t="s">
        <v>1202</v>
      </c>
      <c r="C821" s="293" t="s">
        <v>1893</v>
      </c>
      <c r="D821" s="185">
        <v>3</v>
      </c>
      <c r="E821" s="316" t="s">
        <v>1937</v>
      </c>
      <c r="F821" s="261" t="s">
        <v>1203</v>
      </c>
    </row>
    <row r="822" spans="1:6" s="113" customFormat="1" ht="52.8">
      <c r="A822" s="119">
        <v>95</v>
      </c>
      <c r="B822" s="186" t="s">
        <v>1204</v>
      </c>
      <c r="C822" s="293" t="s">
        <v>1941</v>
      </c>
      <c r="D822" s="185">
        <v>2</v>
      </c>
      <c r="E822" s="316" t="s">
        <v>1937</v>
      </c>
      <c r="F822" s="261" t="s">
        <v>1205</v>
      </c>
    </row>
    <row r="823" spans="1:6" s="113" customFormat="1" ht="26.4">
      <c r="A823" s="119">
        <v>96</v>
      </c>
      <c r="B823" s="186" t="s">
        <v>1206</v>
      </c>
      <c r="C823" s="293" t="s">
        <v>1942</v>
      </c>
      <c r="D823" s="185">
        <v>2</v>
      </c>
      <c r="E823" s="316" t="s">
        <v>1937</v>
      </c>
      <c r="F823" s="261" t="s">
        <v>1132</v>
      </c>
    </row>
    <row r="824" spans="1:6" s="113" customFormat="1" ht="26.4">
      <c r="A824" s="119">
        <v>97</v>
      </c>
      <c r="B824" s="186" t="s">
        <v>1207</v>
      </c>
      <c r="C824" s="293" t="s">
        <v>1943</v>
      </c>
      <c r="D824" s="185">
        <v>2</v>
      </c>
      <c r="E824" s="316" t="s">
        <v>1937</v>
      </c>
      <c r="F824" s="261" t="s">
        <v>1184</v>
      </c>
    </row>
    <row r="825" spans="1:6" s="113" customFormat="1" ht="52.8">
      <c r="A825" s="119">
        <v>98</v>
      </c>
      <c r="B825" s="186" t="s">
        <v>1209</v>
      </c>
      <c r="C825" s="293" t="s">
        <v>1946</v>
      </c>
      <c r="D825" s="185">
        <v>2</v>
      </c>
      <c r="E825" s="316" t="s">
        <v>1937</v>
      </c>
      <c r="F825" s="261" t="s">
        <v>1184</v>
      </c>
    </row>
    <row r="826" spans="1:6" s="113" customFormat="1" ht="53.4">
      <c r="A826" s="119">
        <v>99</v>
      </c>
      <c r="B826" s="186" t="s">
        <v>1210</v>
      </c>
      <c r="C826" s="294" t="s">
        <v>1945</v>
      </c>
      <c r="D826" s="185">
        <v>4</v>
      </c>
      <c r="E826" s="316" t="s">
        <v>1937</v>
      </c>
      <c r="F826" s="261" t="s">
        <v>1184</v>
      </c>
    </row>
    <row r="827" spans="1:6" s="113" customFormat="1">
      <c r="A827" s="489">
        <v>518705</v>
      </c>
      <c r="B827" s="489"/>
      <c r="C827" s="489"/>
      <c r="D827" s="489"/>
      <c r="E827" s="489"/>
      <c r="F827" s="489"/>
    </row>
    <row r="828" spans="1:6" s="113" customFormat="1" ht="20.399999999999999">
      <c r="A828" s="119">
        <v>100</v>
      </c>
      <c r="B828" s="170" t="s">
        <v>1156</v>
      </c>
      <c r="C828" s="294"/>
      <c r="D828" s="184">
        <v>5</v>
      </c>
      <c r="E828" s="316" t="s">
        <v>1928</v>
      </c>
      <c r="F828" s="260"/>
    </row>
    <row r="829" spans="1:6" s="113" customFormat="1" ht="26.4">
      <c r="A829" s="119">
        <v>101</v>
      </c>
      <c r="B829" s="186" t="s">
        <v>1057</v>
      </c>
      <c r="C829" s="293" t="s">
        <v>1929</v>
      </c>
      <c r="D829" s="185">
        <v>3</v>
      </c>
      <c r="E829" s="316" t="s">
        <v>1878</v>
      </c>
      <c r="F829" s="260" t="s">
        <v>818</v>
      </c>
    </row>
    <row r="830" spans="1:6" s="113" customFormat="1" ht="26.4">
      <c r="A830" s="119">
        <v>102</v>
      </c>
      <c r="B830" s="186" t="s">
        <v>1157</v>
      </c>
      <c r="C830" s="293" t="s">
        <v>1930</v>
      </c>
      <c r="D830" s="185">
        <v>2</v>
      </c>
      <c r="E830" s="316" t="s">
        <v>1878</v>
      </c>
      <c r="F830" s="260" t="s">
        <v>818</v>
      </c>
    </row>
    <row r="831" spans="1:6" s="113" customFormat="1" ht="26.4">
      <c r="A831" s="119">
        <v>103</v>
      </c>
      <c r="B831" s="186" t="s">
        <v>1158</v>
      </c>
      <c r="C831" s="293" t="s">
        <v>1931</v>
      </c>
      <c r="D831" s="185">
        <v>3</v>
      </c>
      <c r="E831" s="316" t="s">
        <v>1878</v>
      </c>
      <c r="F831" s="260" t="s">
        <v>1221</v>
      </c>
    </row>
    <row r="832" spans="1:6" s="113" customFormat="1" ht="40.200000000000003">
      <c r="A832" s="119">
        <v>104</v>
      </c>
      <c r="B832" s="128" t="s">
        <v>1166</v>
      </c>
      <c r="C832" s="288" t="s">
        <v>1947</v>
      </c>
      <c r="D832" s="184">
        <v>4</v>
      </c>
      <c r="E832" s="316" t="s">
        <v>1878</v>
      </c>
      <c r="F832" s="260" t="s">
        <v>818</v>
      </c>
    </row>
    <row r="833" spans="1:6" s="113" customFormat="1" ht="53.4">
      <c r="A833" s="119">
        <v>105</v>
      </c>
      <c r="B833" s="128" t="s">
        <v>1159</v>
      </c>
      <c r="C833" s="288" t="s">
        <v>1948</v>
      </c>
      <c r="D833" s="184">
        <v>2</v>
      </c>
      <c r="E833" s="316" t="s">
        <v>1878</v>
      </c>
      <c r="F833" s="260" t="s">
        <v>1155</v>
      </c>
    </row>
    <row r="834" spans="1:6" s="113" customFormat="1" ht="27">
      <c r="A834" s="119">
        <v>106</v>
      </c>
      <c r="B834" s="128" t="s">
        <v>1161</v>
      </c>
      <c r="C834" s="288" t="s">
        <v>1949</v>
      </c>
      <c r="D834" s="184">
        <v>2</v>
      </c>
      <c r="E834" s="316" t="s">
        <v>1878</v>
      </c>
      <c r="F834" s="261" t="s">
        <v>1132</v>
      </c>
    </row>
    <row r="835" spans="1:6" s="113" customFormat="1" ht="40.200000000000003">
      <c r="A835" s="119">
        <v>107</v>
      </c>
      <c r="B835" s="128" t="s">
        <v>1162</v>
      </c>
      <c r="C835" s="288" t="s">
        <v>1950</v>
      </c>
      <c r="D835" s="184">
        <v>2</v>
      </c>
      <c r="E835" s="316" t="s">
        <v>1878</v>
      </c>
      <c r="F835" s="260" t="s">
        <v>818</v>
      </c>
    </row>
    <row r="836" spans="1:6" s="113" customFormat="1" ht="27">
      <c r="A836" s="119">
        <v>108</v>
      </c>
      <c r="B836" s="170" t="s">
        <v>1167</v>
      </c>
      <c r="C836" s="294" t="s">
        <v>1951</v>
      </c>
      <c r="D836" s="184">
        <v>2</v>
      </c>
      <c r="E836" s="316" t="s">
        <v>1878</v>
      </c>
      <c r="F836" s="260" t="s">
        <v>818</v>
      </c>
    </row>
    <row r="837" spans="1:6" s="113" customFormat="1" ht="39.6">
      <c r="A837" s="119">
        <v>109</v>
      </c>
      <c r="B837" s="186" t="s">
        <v>1199</v>
      </c>
      <c r="C837" s="293" t="s">
        <v>1936</v>
      </c>
      <c r="D837" s="185">
        <v>2</v>
      </c>
      <c r="E837" s="316" t="s">
        <v>1937</v>
      </c>
      <c r="F837" s="261" t="s">
        <v>1184</v>
      </c>
    </row>
    <row r="838" spans="1:6" s="113" customFormat="1" ht="26.4">
      <c r="A838" s="119">
        <v>110</v>
      </c>
      <c r="B838" s="186" t="s">
        <v>1200</v>
      </c>
      <c r="C838" s="293" t="s">
        <v>1938</v>
      </c>
      <c r="D838" s="185">
        <v>2</v>
      </c>
      <c r="E838" s="316" t="s">
        <v>1937</v>
      </c>
      <c r="F838" s="261" t="s">
        <v>1201</v>
      </c>
    </row>
    <row r="839" spans="1:6" s="113" customFormat="1" ht="39.6">
      <c r="A839" s="119">
        <v>111</v>
      </c>
      <c r="B839" s="186" t="s">
        <v>1202</v>
      </c>
      <c r="C839" s="293" t="s">
        <v>1893</v>
      </c>
      <c r="D839" s="185">
        <v>3</v>
      </c>
      <c r="E839" s="316" t="s">
        <v>1937</v>
      </c>
      <c r="F839" s="261" t="s">
        <v>1203</v>
      </c>
    </row>
    <row r="840" spans="1:6" s="113" customFormat="1" ht="40.200000000000003">
      <c r="A840" s="119">
        <v>112</v>
      </c>
      <c r="B840" s="186" t="s">
        <v>1204</v>
      </c>
      <c r="C840" s="288" t="s">
        <v>1952</v>
      </c>
      <c r="D840" s="185">
        <v>2</v>
      </c>
      <c r="E840" s="316" t="s">
        <v>1937</v>
      </c>
      <c r="F840" s="261" t="s">
        <v>1205</v>
      </c>
    </row>
    <row r="841" spans="1:6" s="113" customFormat="1" ht="26.4">
      <c r="A841" s="119">
        <v>113</v>
      </c>
      <c r="B841" s="186" t="s">
        <v>1206</v>
      </c>
      <c r="C841" s="293" t="s">
        <v>1953</v>
      </c>
      <c r="D841" s="185">
        <v>2</v>
      </c>
      <c r="E841" s="316" t="s">
        <v>1937</v>
      </c>
      <c r="F841" s="261" t="s">
        <v>1132</v>
      </c>
    </row>
    <row r="842" spans="1:6" s="113" customFormat="1" ht="40.200000000000003">
      <c r="A842" s="119">
        <v>114</v>
      </c>
      <c r="B842" s="186" t="s">
        <v>1207</v>
      </c>
      <c r="C842" s="288" t="s">
        <v>1950</v>
      </c>
      <c r="D842" s="185">
        <v>2</v>
      </c>
      <c r="E842" s="316" t="s">
        <v>1937</v>
      </c>
      <c r="F842" s="261" t="s">
        <v>1184</v>
      </c>
    </row>
    <row r="843" spans="1:6" s="113" customFormat="1" ht="27">
      <c r="A843" s="119">
        <v>115</v>
      </c>
      <c r="B843" s="186" t="s">
        <v>1208</v>
      </c>
      <c r="C843" s="294" t="s">
        <v>1954</v>
      </c>
      <c r="D843" s="185">
        <v>2</v>
      </c>
      <c r="E843" s="316" t="s">
        <v>1937</v>
      </c>
      <c r="F843" s="261" t="s">
        <v>1184</v>
      </c>
    </row>
    <row r="844" spans="1:6" s="113" customFormat="1" ht="39.6">
      <c r="A844" s="119">
        <v>116</v>
      </c>
      <c r="B844" s="186" t="s">
        <v>1211</v>
      </c>
      <c r="C844" s="293" t="s">
        <v>1955</v>
      </c>
      <c r="D844" s="185">
        <v>4</v>
      </c>
      <c r="E844" s="316" t="s">
        <v>1878</v>
      </c>
      <c r="F844" s="261" t="s">
        <v>1184</v>
      </c>
    </row>
    <row r="845" spans="1:6" s="113" customFormat="1">
      <c r="A845" s="478">
        <v>519701</v>
      </c>
      <c r="B845" s="478"/>
      <c r="C845" s="478"/>
      <c r="D845" s="478"/>
      <c r="E845" s="478"/>
      <c r="F845" s="478"/>
    </row>
    <row r="846" spans="1:6" s="113" customFormat="1">
      <c r="A846" s="119">
        <v>117</v>
      </c>
      <c r="B846" s="170" t="s">
        <v>800</v>
      </c>
      <c r="C846" s="294"/>
      <c r="D846" s="184">
        <v>3</v>
      </c>
      <c r="E846" s="316"/>
      <c r="F846" s="260"/>
    </row>
    <row r="847" spans="1:6" s="113" customFormat="1" ht="31.2">
      <c r="A847" s="119">
        <v>118</v>
      </c>
      <c r="B847" s="170" t="s">
        <v>1168</v>
      </c>
      <c r="C847" s="294" t="s">
        <v>1956</v>
      </c>
      <c r="D847" s="184">
        <v>5</v>
      </c>
      <c r="E847" s="316" t="s">
        <v>1957</v>
      </c>
      <c r="F847" s="260" t="s">
        <v>1201</v>
      </c>
    </row>
    <row r="848" spans="1:6" s="113" customFormat="1" ht="40.200000000000003">
      <c r="A848" s="119">
        <v>119</v>
      </c>
      <c r="B848" s="170" t="s">
        <v>1169</v>
      </c>
      <c r="C848" s="294" t="s">
        <v>1958</v>
      </c>
      <c r="D848" s="184">
        <v>2</v>
      </c>
      <c r="E848" s="316" t="s">
        <v>1957</v>
      </c>
      <c r="F848" s="260" t="s">
        <v>818</v>
      </c>
    </row>
    <row r="849" spans="1:6" s="113" customFormat="1" ht="40.200000000000003">
      <c r="A849" s="119">
        <v>120</v>
      </c>
      <c r="B849" s="170" t="s">
        <v>1170</v>
      </c>
      <c r="C849" s="288" t="s">
        <v>1959</v>
      </c>
      <c r="D849" s="184">
        <v>2</v>
      </c>
      <c r="E849" s="316" t="s">
        <v>1957</v>
      </c>
      <c r="F849" s="260" t="s">
        <v>818</v>
      </c>
    </row>
    <row r="850" spans="1:6" s="113" customFormat="1" ht="27">
      <c r="A850" s="119">
        <v>121</v>
      </c>
      <c r="B850" s="170" t="s">
        <v>1171</v>
      </c>
      <c r="C850" s="294" t="s">
        <v>1960</v>
      </c>
      <c r="D850" s="184">
        <v>2</v>
      </c>
      <c r="E850" s="316" t="s">
        <v>1957</v>
      </c>
      <c r="F850" s="260" t="s">
        <v>1160</v>
      </c>
    </row>
    <row r="851" spans="1:6" s="113" customFormat="1" ht="40.200000000000003">
      <c r="A851" s="119">
        <v>122</v>
      </c>
      <c r="B851" s="170" t="s">
        <v>1172</v>
      </c>
      <c r="C851" s="294" t="s">
        <v>1961</v>
      </c>
      <c r="D851" s="184">
        <v>2</v>
      </c>
      <c r="E851" s="316" t="s">
        <v>1957</v>
      </c>
      <c r="F851" s="261" t="s">
        <v>1132</v>
      </c>
    </row>
    <row r="852" spans="1:6" s="113" customFormat="1" ht="20.399999999999999">
      <c r="A852" s="119">
        <v>123</v>
      </c>
      <c r="B852" s="170" t="s">
        <v>1173</v>
      </c>
      <c r="C852" s="294" t="s">
        <v>1962</v>
      </c>
      <c r="D852" s="184">
        <v>2</v>
      </c>
      <c r="E852" s="316" t="s">
        <v>1957</v>
      </c>
      <c r="F852" s="260" t="s">
        <v>818</v>
      </c>
    </row>
    <row r="853" spans="1:6" s="113" customFormat="1" ht="40.200000000000003">
      <c r="A853" s="119">
        <v>124</v>
      </c>
      <c r="B853" s="170" t="s">
        <v>1164</v>
      </c>
      <c r="C853" s="294" t="s">
        <v>1963</v>
      </c>
      <c r="D853" s="184">
        <v>2</v>
      </c>
      <c r="E853" s="316" t="s">
        <v>1957</v>
      </c>
      <c r="F853" s="260" t="s">
        <v>818</v>
      </c>
    </row>
    <row r="854" spans="1:6" s="113" customFormat="1" ht="20.399999999999999">
      <c r="A854" s="119">
        <v>125</v>
      </c>
      <c r="B854" s="170" t="s">
        <v>1174</v>
      </c>
      <c r="C854" s="294" t="s">
        <v>1964</v>
      </c>
      <c r="D854" s="184">
        <v>2</v>
      </c>
      <c r="E854" s="316" t="s">
        <v>1957</v>
      </c>
      <c r="F854" s="260" t="s">
        <v>1175</v>
      </c>
    </row>
    <row r="855" spans="1:6" s="113" customFormat="1" ht="26.4">
      <c r="A855" s="119">
        <v>126</v>
      </c>
      <c r="B855" s="186" t="s">
        <v>313</v>
      </c>
      <c r="C855" s="293" t="s">
        <v>1965</v>
      </c>
      <c r="D855" s="185">
        <v>2</v>
      </c>
      <c r="E855" s="316" t="s">
        <v>1937</v>
      </c>
      <c r="F855" s="261" t="s">
        <v>1201</v>
      </c>
    </row>
    <row r="856" spans="1:6" s="113" customFormat="1" ht="39.6">
      <c r="A856" s="119">
        <v>127</v>
      </c>
      <c r="B856" s="186" t="s">
        <v>1212</v>
      </c>
      <c r="C856" s="293" t="s">
        <v>1966</v>
      </c>
      <c r="D856" s="185">
        <v>2</v>
      </c>
      <c r="E856" s="316" t="s">
        <v>1937</v>
      </c>
      <c r="F856" s="261" t="s">
        <v>1184</v>
      </c>
    </row>
    <row r="857" spans="1:6" s="113" customFormat="1" ht="39.6">
      <c r="A857" s="119">
        <v>128</v>
      </c>
      <c r="B857" s="186" t="s">
        <v>1213</v>
      </c>
      <c r="C857" s="293" t="s">
        <v>1967</v>
      </c>
      <c r="D857" s="185">
        <v>2</v>
      </c>
      <c r="E857" s="316" t="s">
        <v>1937</v>
      </c>
      <c r="F857" s="261" t="s">
        <v>1205</v>
      </c>
    </row>
    <row r="858" spans="1:6" s="113" customFormat="1" ht="26.4">
      <c r="A858" s="119">
        <v>129</v>
      </c>
      <c r="B858" s="186" t="s">
        <v>1214</v>
      </c>
      <c r="C858" s="293" t="s">
        <v>1968</v>
      </c>
      <c r="D858" s="185">
        <v>2</v>
      </c>
      <c r="E858" s="316" t="s">
        <v>1937</v>
      </c>
      <c r="F858" s="261" t="s">
        <v>1132</v>
      </c>
    </row>
    <row r="859" spans="1:6" s="113" customFormat="1" ht="20.399999999999999">
      <c r="A859" s="119">
        <v>130</v>
      </c>
      <c r="B859" s="186" t="s">
        <v>1215</v>
      </c>
      <c r="C859" s="293" t="s">
        <v>1969</v>
      </c>
      <c r="D859" s="185">
        <v>2</v>
      </c>
      <c r="E859" s="316" t="s">
        <v>1937</v>
      </c>
      <c r="F859" s="261" t="s">
        <v>1184</v>
      </c>
    </row>
    <row r="860" spans="1:6" s="113" customFormat="1" ht="26.4">
      <c r="A860" s="119">
        <v>131</v>
      </c>
      <c r="B860" s="186" t="s">
        <v>1209</v>
      </c>
      <c r="C860" s="293" t="s">
        <v>1970</v>
      </c>
      <c r="D860" s="185">
        <v>2</v>
      </c>
      <c r="E860" s="316" t="s">
        <v>1937</v>
      </c>
      <c r="F860" s="261" t="s">
        <v>1184</v>
      </c>
    </row>
    <row r="861" spans="1:6" s="113" customFormat="1" ht="26.4">
      <c r="A861" s="119">
        <v>132</v>
      </c>
      <c r="B861" s="186" t="s">
        <v>1216</v>
      </c>
      <c r="C861" s="293" t="s">
        <v>1971</v>
      </c>
      <c r="D861" s="185">
        <v>2</v>
      </c>
      <c r="E861" s="316" t="s">
        <v>1937</v>
      </c>
      <c r="F861" s="261" t="s">
        <v>1187</v>
      </c>
    </row>
    <row r="862" spans="1:6" s="113" customFormat="1" ht="20.399999999999999">
      <c r="A862" s="119">
        <v>133</v>
      </c>
      <c r="B862" s="186" t="s">
        <v>1217</v>
      </c>
      <c r="C862" s="293" t="s">
        <v>1972</v>
      </c>
      <c r="D862" s="185">
        <v>2</v>
      </c>
      <c r="E862" s="316" t="s">
        <v>1937</v>
      </c>
      <c r="F862" s="261" t="s">
        <v>1184</v>
      </c>
    </row>
    <row r="863" spans="1:6" s="113" customFormat="1">
      <c r="A863" s="489">
        <v>519704</v>
      </c>
      <c r="B863" s="489"/>
      <c r="C863" s="489"/>
      <c r="D863" s="489"/>
      <c r="E863" s="489"/>
      <c r="F863" s="489"/>
    </row>
    <row r="864" spans="1:6" s="113" customFormat="1">
      <c r="A864" s="119">
        <v>134</v>
      </c>
      <c r="B864" s="170" t="s">
        <v>800</v>
      </c>
      <c r="C864" s="294"/>
      <c r="D864" s="184">
        <v>3</v>
      </c>
      <c r="E864" s="316"/>
      <c r="F864" s="260" t="s">
        <v>818</v>
      </c>
    </row>
    <row r="865" spans="1:6" s="113" customFormat="1" ht="31.2">
      <c r="A865" s="119">
        <v>135</v>
      </c>
      <c r="B865" s="170" t="s">
        <v>1168</v>
      </c>
      <c r="C865" s="294" t="s">
        <v>1956</v>
      </c>
      <c r="D865" s="184">
        <v>5</v>
      </c>
      <c r="E865" s="316" t="s">
        <v>1957</v>
      </c>
      <c r="F865" s="260" t="s">
        <v>1201</v>
      </c>
    </row>
    <row r="866" spans="1:6" s="113" customFormat="1" ht="40.200000000000003">
      <c r="A866" s="119">
        <v>136</v>
      </c>
      <c r="B866" s="170" t="s">
        <v>1171</v>
      </c>
      <c r="C866" s="294" t="s">
        <v>1973</v>
      </c>
      <c r="D866" s="184">
        <v>2</v>
      </c>
      <c r="E866" s="316" t="s">
        <v>1957</v>
      </c>
      <c r="F866" s="260" t="s">
        <v>1155</v>
      </c>
    </row>
    <row r="867" spans="1:6" s="113" customFormat="1" ht="40.200000000000003">
      <c r="A867" s="119">
        <v>137</v>
      </c>
      <c r="B867" s="170" t="s">
        <v>1172</v>
      </c>
      <c r="C867" s="294" t="s">
        <v>1974</v>
      </c>
      <c r="D867" s="184">
        <v>2</v>
      </c>
      <c r="E867" s="316" t="s">
        <v>1957</v>
      </c>
      <c r="F867" s="261" t="s">
        <v>1132</v>
      </c>
    </row>
    <row r="868" spans="1:6" s="113" customFormat="1" ht="27">
      <c r="A868" s="119">
        <v>138</v>
      </c>
      <c r="B868" s="170" t="s">
        <v>1173</v>
      </c>
      <c r="C868" s="294" t="s">
        <v>1975</v>
      </c>
      <c r="D868" s="184">
        <v>2</v>
      </c>
      <c r="E868" s="316" t="s">
        <v>1957</v>
      </c>
      <c r="F868" s="260" t="s">
        <v>818</v>
      </c>
    </row>
    <row r="869" spans="1:6" s="113" customFormat="1" ht="53.4">
      <c r="A869" s="119">
        <v>139</v>
      </c>
      <c r="B869" s="170" t="s">
        <v>1176</v>
      </c>
      <c r="C869" s="294" t="s">
        <v>1976</v>
      </c>
      <c r="D869" s="184">
        <v>6</v>
      </c>
      <c r="E869" s="316" t="s">
        <v>1957</v>
      </c>
      <c r="F869" s="260" t="s">
        <v>818</v>
      </c>
    </row>
    <row r="870" spans="1:6" s="113" customFormat="1" ht="26.4">
      <c r="A870" s="119">
        <v>140</v>
      </c>
      <c r="B870" s="186" t="s">
        <v>313</v>
      </c>
      <c r="C870" s="293" t="s">
        <v>1965</v>
      </c>
      <c r="D870" s="185">
        <v>2</v>
      </c>
      <c r="E870" s="316" t="s">
        <v>1937</v>
      </c>
      <c r="F870" s="261" t="s">
        <v>1201</v>
      </c>
    </row>
    <row r="871" spans="1:6" s="113" customFormat="1" ht="39.6">
      <c r="A871" s="119">
        <v>141</v>
      </c>
      <c r="B871" s="186" t="s">
        <v>1212</v>
      </c>
      <c r="C871" s="293" t="s">
        <v>1966</v>
      </c>
      <c r="D871" s="185">
        <v>2</v>
      </c>
      <c r="E871" s="316" t="s">
        <v>1937</v>
      </c>
      <c r="F871" s="261" t="s">
        <v>1184</v>
      </c>
    </row>
    <row r="872" spans="1:6" s="113" customFormat="1" ht="52.8">
      <c r="A872" s="119">
        <v>142</v>
      </c>
      <c r="B872" s="186" t="s">
        <v>1213</v>
      </c>
      <c r="C872" s="293" t="s">
        <v>1977</v>
      </c>
      <c r="D872" s="185"/>
      <c r="E872" s="316" t="s">
        <v>1937</v>
      </c>
      <c r="F872" s="261" t="s">
        <v>1205</v>
      </c>
    </row>
    <row r="873" spans="1:6" s="113" customFormat="1" ht="52.8">
      <c r="A873" s="119">
        <v>143</v>
      </c>
      <c r="B873" s="186" t="s">
        <v>1215</v>
      </c>
      <c r="C873" s="293" t="s">
        <v>1978</v>
      </c>
      <c r="D873" s="185">
        <v>2</v>
      </c>
      <c r="E873" s="316" t="s">
        <v>1937</v>
      </c>
      <c r="F873" s="261" t="s">
        <v>1184</v>
      </c>
    </row>
    <row r="874" spans="1:6" s="113" customFormat="1" ht="53.4">
      <c r="A874" s="119">
        <v>144</v>
      </c>
      <c r="B874" s="186" t="s">
        <v>1214</v>
      </c>
      <c r="C874" s="294" t="s">
        <v>1979</v>
      </c>
      <c r="D874" s="185">
        <v>2</v>
      </c>
      <c r="E874" s="316" t="s">
        <v>1937</v>
      </c>
      <c r="F874" s="261" t="s">
        <v>1132</v>
      </c>
    </row>
    <row r="875" spans="1:6" s="113" customFormat="1" ht="40.200000000000003">
      <c r="A875" s="119"/>
      <c r="B875" s="170" t="s">
        <v>1169</v>
      </c>
      <c r="C875" s="294" t="s">
        <v>1958</v>
      </c>
      <c r="D875" s="124">
        <v>2</v>
      </c>
      <c r="E875" s="316" t="s">
        <v>1937</v>
      </c>
      <c r="F875" s="260" t="s">
        <v>818</v>
      </c>
    </row>
    <row r="876" spans="1:6" s="113" customFormat="1" ht="53.4">
      <c r="A876" s="119">
        <v>145</v>
      </c>
      <c r="B876" s="186" t="s">
        <v>1218</v>
      </c>
      <c r="C876" s="294" t="s">
        <v>1945</v>
      </c>
      <c r="D876" s="185">
        <v>6</v>
      </c>
      <c r="E876" s="316" t="s">
        <v>1937</v>
      </c>
      <c r="F876" s="261" t="s">
        <v>1184</v>
      </c>
    </row>
    <row r="877" spans="1:6" s="113" customFormat="1">
      <c r="A877" s="489">
        <v>519705</v>
      </c>
      <c r="B877" s="489"/>
      <c r="C877" s="489"/>
      <c r="D877" s="489"/>
      <c r="E877" s="489"/>
      <c r="F877" s="489"/>
    </row>
    <row r="878" spans="1:6" s="113" customFormat="1">
      <c r="A878" s="119">
        <v>146</v>
      </c>
      <c r="B878" s="170" t="s">
        <v>800</v>
      </c>
      <c r="C878" s="294"/>
      <c r="D878" s="184">
        <v>3</v>
      </c>
      <c r="E878" s="316"/>
      <c r="F878" s="260" t="s">
        <v>818</v>
      </c>
    </row>
    <row r="879" spans="1:6" s="113" customFormat="1" ht="31.2">
      <c r="A879" s="119">
        <v>147</v>
      </c>
      <c r="B879" s="170" t="s">
        <v>1168</v>
      </c>
      <c r="C879" s="294" t="s">
        <v>1956</v>
      </c>
      <c r="D879" s="184">
        <v>5</v>
      </c>
      <c r="E879" s="316" t="s">
        <v>1957</v>
      </c>
      <c r="F879" s="260" t="s">
        <v>1201</v>
      </c>
    </row>
    <row r="880" spans="1:6" s="113" customFormat="1" ht="40.200000000000003">
      <c r="A880" s="119">
        <v>148</v>
      </c>
      <c r="B880" s="170" t="s">
        <v>1171</v>
      </c>
      <c r="C880" s="294" t="s">
        <v>1980</v>
      </c>
      <c r="D880" s="184">
        <v>2</v>
      </c>
      <c r="E880" s="316" t="s">
        <v>1957</v>
      </c>
      <c r="F880" s="260" t="s">
        <v>1155</v>
      </c>
    </row>
    <row r="881" spans="1:6" s="113" customFormat="1" ht="26.4">
      <c r="A881" s="119">
        <v>149</v>
      </c>
      <c r="B881" s="170" t="s">
        <v>1172</v>
      </c>
      <c r="C881" s="293" t="s">
        <v>1981</v>
      </c>
      <c r="D881" s="184">
        <v>2</v>
      </c>
      <c r="E881" s="316" t="s">
        <v>1957</v>
      </c>
      <c r="F881" s="261" t="s">
        <v>1132</v>
      </c>
    </row>
    <row r="882" spans="1:6" s="113" customFormat="1" ht="40.200000000000003">
      <c r="A882" s="119">
        <v>150</v>
      </c>
      <c r="B882" s="170" t="s">
        <v>1173</v>
      </c>
      <c r="C882" s="294" t="s">
        <v>1982</v>
      </c>
      <c r="D882" s="184">
        <v>2</v>
      </c>
      <c r="E882" s="316" t="s">
        <v>1957</v>
      </c>
      <c r="F882" s="260" t="s">
        <v>818</v>
      </c>
    </row>
    <row r="883" spans="1:6" s="113" customFormat="1" ht="26.4">
      <c r="A883" s="119">
        <v>151</v>
      </c>
      <c r="B883" s="170" t="s">
        <v>1164</v>
      </c>
      <c r="C883" s="293" t="s">
        <v>1983</v>
      </c>
      <c r="D883" s="184">
        <v>2</v>
      </c>
      <c r="E883" s="316" t="s">
        <v>1957</v>
      </c>
      <c r="F883" s="260" t="s">
        <v>818</v>
      </c>
    </row>
    <row r="884" spans="1:6" s="113" customFormat="1" ht="40.200000000000003">
      <c r="A884" s="119">
        <v>152</v>
      </c>
      <c r="B884" s="170" t="s">
        <v>1177</v>
      </c>
      <c r="C884" s="294" t="s">
        <v>1984</v>
      </c>
      <c r="D884" s="184">
        <v>6</v>
      </c>
      <c r="E884" s="316" t="s">
        <v>1957</v>
      </c>
      <c r="F884" s="260" t="s">
        <v>818</v>
      </c>
    </row>
    <row r="885" spans="1:6" s="113" customFormat="1" ht="26.4">
      <c r="A885" s="119">
        <v>153</v>
      </c>
      <c r="B885" s="186" t="s">
        <v>313</v>
      </c>
      <c r="C885" s="293" t="s">
        <v>1965</v>
      </c>
      <c r="D885" s="185">
        <v>2</v>
      </c>
      <c r="E885" s="316" t="s">
        <v>1937</v>
      </c>
      <c r="F885" s="261" t="s">
        <v>1201</v>
      </c>
    </row>
    <row r="886" spans="1:6" s="113" customFormat="1" ht="39.6">
      <c r="A886" s="119">
        <v>154</v>
      </c>
      <c r="B886" s="186" t="s">
        <v>1212</v>
      </c>
      <c r="C886" s="293" t="s">
        <v>1966</v>
      </c>
      <c r="D886" s="185">
        <v>2</v>
      </c>
      <c r="E886" s="316" t="s">
        <v>1937</v>
      </c>
      <c r="F886" s="261" t="s">
        <v>1184</v>
      </c>
    </row>
    <row r="887" spans="1:6" s="113" customFormat="1" ht="39.6">
      <c r="A887" s="119">
        <v>155</v>
      </c>
      <c r="B887" s="186" t="s">
        <v>1213</v>
      </c>
      <c r="C887" s="293" t="s">
        <v>1985</v>
      </c>
      <c r="D887" s="185">
        <v>2</v>
      </c>
      <c r="E887" s="316" t="s">
        <v>1937</v>
      </c>
      <c r="F887" s="261" t="s">
        <v>1205</v>
      </c>
    </row>
    <row r="888" spans="1:6" s="113" customFormat="1" ht="26.4">
      <c r="A888" s="119">
        <v>156</v>
      </c>
      <c r="B888" s="186" t="s">
        <v>1214</v>
      </c>
      <c r="C888" s="293" t="s">
        <v>1981</v>
      </c>
      <c r="D888" s="185">
        <v>2</v>
      </c>
      <c r="E888" s="316" t="s">
        <v>1937</v>
      </c>
      <c r="F888" s="261" t="s">
        <v>1132</v>
      </c>
    </row>
    <row r="889" spans="1:6" s="113" customFormat="1" ht="39.6">
      <c r="A889" s="119">
        <v>157</v>
      </c>
      <c r="B889" s="186" t="s">
        <v>1215</v>
      </c>
      <c r="C889" s="293" t="s">
        <v>1986</v>
      </c>
      <c r="D889" s="185">
        <v>2</v>
      </c>
      <c r="E889" s="316" t="s">
        <v>1937</v>
      </c>
      <c r="F889" s="261" t="s">
        <v>1184</v>
      </c>
    </row>
    <row r="890" spans="1:6" s="113" customFormat="1" ht="26.4">
      <c r="A890" s="119">
        <v>158</v>
      </c>
      <c r="B890" s="186" t="s">
        <v>1209</v>
      </c>
      <c r="C890" s="293" t="s">
        <v>1987</v>
      </c>
      <c r="D890" s="185">
        <v>2</v>
      </c>
      <c r="E890" s="316" t="s">
        <v>1937</v>
      </c>
      <c r="F890" s="261" t="s">
        <v>1184</v>
      </c>
    </row>
    <row r="891" spans="1:6" s="113" customFormat="1" ht="39.6">
      <c r="A891" s="119">
        <v>159</v>
      </c>
      <c r="B891" s="186" t="s">
        <v>1219</v>
      </c>
      <c r="C891" s="293" t="s">
        <v>1988</v>
      </c>
      <c r="D891" s="185">
        <v>6</v>
      </c>
      <c r="E891" s="316" t="s">
        <v>1937</v>
      </c>
      <c r="F891" s="261" t="s">
        <v>1184</v>
      </c>
    </row>
    <row r="892" spans="1:6" s="113" customFormat="1" ht="39.6">
      <c r="A892" s="119"/>
      <c r="B892" s="170" t="s">
        <v>1169</v>
      </c>
      <c r="C892" s="295" t="s">
        <v>1958</v>
      </c>
      <c r="D892" s="124">
        <v>2</v>
      </c>
      <c r="E892" s="316" t="s">
        <v>1937</v>
      </c>
      <c r="F892" s="260" t="s">
        <v>818</v>
      </c>
    </row>
  </sheetData>
  <mergeCells count="40">
    <mergeCell ref="A845:F845"/>
    <mergeCell ref="A863:F863"/>
    <mergeCell ref="A877:F877"/>
    <mergeCell ref="A764:F764"/>
    <mergeCell ref="A778:F778"/>
    <mergeCell ref="A793:F793"/>
    <mergeCell ref="A809:F809"/>
    <mergeCell ref="A827:F827"/>
    <mergeCell ref="A720:F720"/>
    <mergeCell ref="A721:F721"/>
    <mergeCell ref="A731:F731"/>
    <mergeCell ref="A741:F741"/>
    <mergeCell ref="A749:F749"/>
    <mergeCell ref="A596:F596"/>
    <mergeCell ref="A665:A666"/>
    <mergeCell ref="B665:B666"/>
    <mergeCell ref="C665:C666"/>
    <mergeCell ref="D665:D666"/>
    <mergeCell ref="E665:E666"/>
    <mergeCell ref="F665:F666"/>
    <mergeCell ref="A444:B444"/>
    <mergeCell ref="A462:B462"/>
    <mergeCell ref="A479:B479"/>
    <mergeCell ref="A496:B496"/>
    <mergeCell ref="A511:F511"/>
    <mergeCell ref="A171:F171"/>
    <mergeCell ref="A192:F192"/>
    <mergeCell ref="A420:F420"/>
    <mergeCell ref="A421:B421"/>
    <mergeCell ref="A432:B432"/>
    <mergeCell ref="A72:F72"/>
    <mergeCell ref="A131:F131"/>
    <mergeCell ref="A10:F10"/>
    <mergeCell ref="A1:C1"/>
    <mergeCell ref="A2:C2"/>
    <mergeCell ref="A3:F3"/>
    <mergeCell ref="A5:F5"/>
    <mergeCell ref="A6:F6"/>
    <mergeCell ref="A7:F7"/>
    <mergeCell ref="A8:F8"/>
  </mergeCells>
  <pageMargins left="0.31496062992125984" right="0.19685039370078741" top="0.23622047244094491" bottom="0.23622047244094491" header="0.31496062992125984" footer="0.31496062992125984"/>
  <pageSetup paperSize="9"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7" workbookViewId="0">
      <selection activeCell="C12" sqref="C12:C13"/>
    </sheetView>
  </sheetViews>
  <sheetFormatPr defaultColWidth="8.88671875" defaultRowHeight="13.8"/>
  <cols>
    <col min="1" max="1" width="5.33203125" style="191" customWidth="1"/>
    <col min="2" max="2" width="40.6640625" style="191" customWidth="1"/>
    <col min="3" max="3" width="11.33203125" style="191" customWidth="1"/>
    <col min="4" max="4" width="30.44140625" style="191" customWidth="1"/>
    <col min="5" max="16384" width="8.88671875" style="191"/>
  </cols>
  <sheetData>
    <row r="1" spans="1:11" s="101" customFormat="1" ht="16.8">
      <c r="A1" s="467" t="s">
        <v>260</v>
      </c>
      <c r="B1" s="467"/>
      <c r="C1" s="467"/>
      <c r="D1" s="467"/>
      <c r="E1" s="100"/>
      <c r="F1" s="100"/>
      <c r="G1" s="100"/>
      <c r="H1" s="100"/>
      <c r="I1" s="100"/>
      <c r="J1" s="100"/>
      <c r="K1" s="100"/>
    </row>
    <row r="2" spans="1:11" s="103" customFormat="1" ht="18">
      <c r="A2" s="102" t="s">
        <v>1223</v>
      </c>
    </row>
    <row r="3" spans="1:11" s="103" customFormat="1" ht="17.399999999999999">
      <c r="A3" s="104" t="s">
        <v>1224</v>
      </c>
    </row>
    <row r="4" spans="1:11" s="103" customFormat="1" ht="18">
      <c r="A4" s="102"/>
    </row>
    <row r="5" spans="1:11" s="101" customFormat="1" ht="16.8">
      <c r="A5" s="467" t="s">
        <v>261</v>
      </c>
      <c r="B5" s="467"/>
      <c r="C5" s="467"/>
      <c r="D5" s="467"/>
      <c r="E5" s="100"/>
      <c r="F5" s="100"/>
      <c r="G5" s="100"/>
      <c r="H5" s="100"/>
      <c r="I5" s="100"/>
      <c r="J5" s="100"/>
      <c r="K5" s="100"/>
    </row>
    <row r="6" spans="1:11" s="101" customFormat="1" ht="16.8">
      <c r="A6" s="467" t="s">
        <v>262</v>
      </c>
      <c r="B6" s="467"/>
      <c r="C6" s="467"/>
      <c r="D6" s="467"/>
      <c r="E6" s="100"/>
      <c r="F6" s="100"/>
      <c r="G6" s="100"/>
      <c r="H6" s="100"/>
      <c r="I6" s="100"/>
      <c r="J6" s="100"/>
      <c r="K6" s="100"/>
    </row>
    <row r="7" spans="1:11" ht="15.6">
      <c r="A7" s="190" t="s">
        <v>263</v>
      </c>
    </row>
    <row r="8" spans="1:11" ht="15.6">
      <c r="A8" s="190"/>
    </row>
    <row r="9" spans="1:11" ht="73.2" customHeight="1">
      <c r="A9" s="192" t="s">
        <v>0</v>
      </c>
      <c r="B9" s="107" t="s">
        <v>264</v>
      </c>
      <c r="C9" s="107" t="s">
        <v>265</v>
      </c>
      <c r="D9" s="107" t="s">
        <v>266</v>
      </c>
    </row>
    <row r="10" spans="1:11" ht="22.2" customHeight="1">
      <c r="A10" s="491">
        <v>1</v>
      </c>
      <c r="B10" s="193" t="s">
        <v>1989</v>
      </c>
      <c r="C10" s="492">
        <v>43435</v>
      </c>
      <c r="D10" s="491" t="s">
        <v>1990</v>
      </c>
    </row>
    <row r="11" spans="1:11" ht="54" customHeight="1">
      <c r="A11" s="491"/>
      <c r="B11" s="194" t="s">
        <v>1991</v>
      </c>
      <c r="C11" s="492"/>
      <c r="D11" s="491"/>
    </row>
    <row r="12" spans="1:11" ht="22.2" customHeight="1">
      <c r="A12" s="491">
        <v>2</v>
      </c>
      <c r="B12" s="193" t="s">
        <v>1992</v>
      </c>
      <c r="C12" s="492">
        <v>43344</v>
      </c>
      <c r="D12" s="491" t="s">
        <v>1990</v>
      </c>
    </row>
    <row r="13" spans="1:11" ht="16.2">
      <c r="A13" s="491"/>
      <c r="B13" s="194" t="s">
        <v>1993</v>
      </c>
      <c r="C13" s="492"/>
      <c r="D13" s="491"/>
    </row>
    <row r="14" spans="1:11" ht="15.6">
      <c r="B14" s="195"/>
    </row>
    <row r="15" spans="1:11" ht="15.6">
      <c r="B15" s="195"/>
    </row>
    <row r="16" spans="1:11" ht="15.6">
      <c r="B16" s="195"/>
    </row>
    <row r="17" spans="2:2" ht="22.2" customHeight="1">
      <c r="B17" s="195"/>
    </row>
  </sheetData>
  <mergeCells count="9">
    <mergeCell ref="A12:A13"/>
    <mergeCell ref="C12:C13"/>
    <mergeCell ref="D12:D13"/>
    <mergeCell ref="A1:D1"/>
    <mergeCell ref="A5:D5"/>
    <mergeCell ref="A6:D6"/>
    <mergeCell ref="A10:A11"/>
    <mergeCell ref="C10:C11"/>
    <mergeCell ref="D10:D11"/>
  </mergeCells>
  <printOptions horizontalCentered="1"/>
  <pageMargins left="0.31496062992125984" right="0.82677165354330717" top="0.51181102362204722"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9"/>
  <sheetViews>
    <sheetView workbookViewId="0">
      <selection activeCell="B463" sqref="B463"/>
    </sheetView>
  </sheetViews>
  <sheetFormatPr defaultColWidth="8.88671875" defaultRowHeight="13.8"/>
  <cols>
    <col min="1" max="1" width="6.33203125" style="191" customWidth="1"/>
    <col min="2" max="2" width="20" style="387" customWidth="1"/>
    <col min="3" max="3" width="62.109375" style="387" customWidth="1"/>
    <col min="4" max="4" width="20.33203125" style="384" bestFit="1" customWidth="1"/>
    <col min="5" max="5" width="21.6640625" style="384" bestFit="1" customWidth="1"/>
    <col min="6" max="16384" width="8.88671875" style="191"/>
  </cols>
  <sheetData>
    <row r="1" spans="1:11" s="101" customFormat="1" ht="16.8">
      <c r="A1" s="467" t="s">
        <v>260</v>
      </c>
      <c r="B1" s="467"/>
      <c r="C1" s="467"/>
      <c r="D1" s="467"/>
      <c r="E1" s="467"/>
      <c r="F1" s="100"/>
      <c r="G1" s="100"/>
      <c r="H1" s="100"/>
      <c r="I1" s="100"/>
      <c r="J1" s="100"/>
      <c r="K1" s="100"/>
    </row>
    <row r="2" spans="1:11" s="103" customFormat="1" ht="18">
      <c r="A2" s="102" t="s">
        <v>1223</v>
      </c>
      <c r="B2" s="385"/>
      <c r="C2" s="385"/>
      <c r="D2" s="318"/>
      <c r="E2" s="319"/>
    </row>
    <row r="3" spans="1:11" s="103" customFormat="1" ht="17.399999999999999">
      <c r="A3" s="104" t="s">
        <v>1224</v>
      </c>
      <c r="B3" s="385"/>
      <c r="C3" s="385"/>
      <c r="D3" s="318"/>
      <c r="E3" s="319"/>
    </row>
    <row r="4" spans="1:11" s="101" customFormat="1" ht="16.8">
      <c r="A4" s="467" t="s">
        <v>261</v>
      </c>
      <c r="B4" s="467"/>
      <c r="C4" s="467"/>
      <c r="D4" s="467"/>
      <c r="E4" s="467"/>
      <c r="F4" s="100"/>
      <c r="G4" s="100"/>
      <c r="H4" s="100"/>
      <c r="I4" s="100"/>
      <c r="J4" s="100"/>
      <c r="K4" s="100"/>
    </row>
    <row r="5" spans="1:11" s="101" customFormat="1" ht="16.8">
      <c r="A5" s="467" t="s">
        <v>262</v>
      </c>
      <c r="B5" s="467"/>
      <c r="C5" s="467"/>
      <c r="D5" s="467"/>
      <c r="E5" s="467"/>
      <c r="F5" s="100"/>
      <c r="G5" s="100"/>
      <c r="H5" s="100"/>
      <c r="I5" s="100"/>
      <c r="J5" s="100"/>
      <c r="K5" s="100"/>
    </row>
    <row r="6" spans="1:11" ht="15.6">
      <c r="A6" s="190" t="s">
        <v>267</v>
      </c>
      <c r="B6" s="386"/>
      <c r="C6" s="386"/>
      <c r="D6" s="318"/>
      <c r="E6" s="318"/>
    </row>
    <row r="7" spans="1:11">
      <c r="A7" s="196"/>
      <c r="C7" s="388"/>
      <c r="D7" s="320"/>
      <c r="E7" s="320"/>
    </row>
    <row r="8" spans="1:11" s="198" customFormat="1" ht="26.4">
      <c r="A8" s="197" t="s">
        <v>0</v>
      </c>
      <c r="B8" s="389" t="s">
        <v>232</v>
      </c>
      <c r="C8" s="321" t="s">
        <v>229</v>
      </c>
      <c r="D8" s="321" t="s">
        <v>230</v>
      </c>
      <c r="E8" s="321" t="s">
        <v>231</v>
      </c>
    </row>
    <row r="9" spans="1:11" s="198" customFormat="1">
      <c r="A9" s="199" t="s">
        <v>235</v>
      </c>
      <c r="B9" s="390" t="s">
        <v>220</v>
      </c>
      <c r="C9" s="322"/>
      <c r="D9" s="322"/>
      <c r="E9" s="322"/>
    </row>
    <row r="10" spans="1:11" s="201" customFormat="1" ht="26.4">
      <c r="A10" s="200">
        <v>1</v>
      </c>
      <c r="B10" s="391" t="s">
        <v>233</v>
      </c>
      <c r="C10" s="392" t="s">
        <v>1994</v>
      </c>
      <c r="D10" s="323" t="s">
        <v>1995</v>
      </c>
      <c r="E10" s="324" t="s">
        <v>1996</v>
      </c>
    </row>
    <row r="11" spans="1:11" s="201" customFormat="1" ht="26.4">
      <c r="A11" s="200">
        <v>2</v>
      </c>
      <c r="B11" s="391" t="s">
        <v>233</v>
      </c>
      <c r="C11" s="324" t="s">
        <v>1997</v>
      </c>
      <c r="D11" s="323" t="s">
        <v>1998</v>
      </c>
      <c r="E11" s="324" t="s">
        <v>222</v>
      </c>
    </row>
    <row r="12" spans="1:11" s="201" customFormat="1" ht="26.4">
      <c r="A12" s="200">
        <v>3</v>
      </c>
      <c r="B12" s="391" t="s">
        <v>233</v>
      </c>
      <c r="C12" s="392" t="s">
        <v>1999</v>
      </c>
      <c r="D12" s="323" t="s">
        <v>2000</v>
      </c>
      <c r="E12" s="324" t="s">
        <v>224</v>
      </c>
    </row>
    <row r="13" spans="1:11" s="201" customFormat="1" ht="26.4">
      <c r="A13" s="200">
        <v>4</v>
      </c>
      <c r="B13" s="391" t="s">
        <v>233</v>
      </c>
      <c r="C13" s="324" t="s">
        <v>2001</v>
      </c>
      <c r="D13" s="323" t="s">
        <v>2002</v>
      </c>
      <c r="E13" s="324" t="s">
        <v>60</v>
      </c>
    </row>
    <row r="14" spans="1:11" s="201" customFormat="1" ht="26.4">
      <c r="A14" s="200">
        <v>5</v>
      </c>
      <c r="B14" s="391" t="s">
        <v>233</v>
      </c>
      <c r="C14" s="324" t="s">
        <v>2003</v>
      </c>
      <c r="D14" s="323" t="s">
        <v>2004</v>
      </c>
      <c r="E14" s="325" t="s">
        <v>224</v>
      </c>
    </row>
    <row r="15" spans="1:11" s="201" customFormat="1" ht="26.4">
      <c r="A15" s="200">
        <v>6</v>
      </c>
      <c r="B15" s="391" t="s">
        <v>233</v>
      </c>
      <c r="C15" s="392" t="s">
        <v>2005</v>
      </c>
      <c r="D15" s="323" t="s">
        <v>2006</v>
      </c>
      <c r="E15" s="324" t="s">
        <v>60</v>
      </c>
    </row>
    <row r="16" spans="1:11" s="201" customFormat="1" ht="26.4">
      <c r="A16" s="200">
        <v>7</v>
      </c>
      <c r="B16" s="391" t="s">
        <v>233</v>
      </c>
      <c r="C16" s="393" t="s">
        <v>2007</v>
      </c>
      <c r="D16" s="323" t="s">
        <v>66</v>
      </c>
      <c r="E16" s="325" t="s">
        <v>221</v>
      </c>
    </row>
    <row r="17" spans="1:5" s="201" customFormat="1" ht="26.4">
      <c r="A17" s="200">
        <v>8</v>
      </c>
      <c r="B17" s="391" t="s">
        <v>233</v>
      </c>
      <c r="C17" s="324" t="s">
        <v>2008</v>
      </c>
      <c r="D17" s="323" t="s">
        <v>2009</v>
      </c>
      <c r="E17" s="324" t="s">
        <v>67</v>
      </c>
    </row>
    <row r="18" spans="1:5" s="201" customFormat="1" ht="26.4">
      <c r="A18" s="200">
        <v>9</v>
      </c>
      <c r="B18" s="391" t="s">
        <v>233</v>
      </c>
      <c r="C18" s="393" t="s">
        <v>2010</v>
      </c>
      <c r="D18" s="323" t="s">
        <v>2011</v>
      </c>
      <c r="E18" s="325" t="s">
        <v>2012</v>
      </c>
    </row>
    <row r="19" spans="1:5" s="201" customFormat="1" ht="26.4">
      <c r="A19" s="200">
        <v>10</v>
      </c>
      <c r="B19" s="391" t="s">
        <v>233</v>
      </c>
      <c r="C19" s="324" t="s">
        <v>2013</v>
      </c>
      <c r="D19" s="323" t="s">
        <v>2014</v>
      </c>
      <c r="E19" s="324" t="s">
        <v>223</v>
      </c>
    </row>
    <row r="20" spans="1:5" s="201" customFormat="1" ht="26.4">
      <c r="A20" s="200">
        <v>11</v>
      </c>
      <c r="B20" s="391" t="s">
        <v>233</v>
      </c>
      <c r="C20" s="392" t="s">
        <v>2015</v>
      </c>
      <c r="D20" s="323" t="s">
        <v>2016</v>
      </c>
      <c r="E20" s="324" t="s">
        <v>67</v>
      </c>
    </row>
    <row r="21" spans="1:5" s="201" customFormat="1" ht="26.4">
      <c r="A21" s="200">
        <v>12</v>
      </c>
      <c r="B21" s="391" t="s">
        <v>233</v>
      </c>
      <c r="C21" s="324" t="s">
        <v>2017</v>
      </c>
      <c r="D21" s="323" t="s">
        <v>2018</v>
      </c>
      <c r="E21" s="324" t="s">
        <v>223</v>
      </c>
    </row>
    <row r="22" spans="1:5" s="201" customFormat="1" ht="26.4">
      <c r="A22" s="200">
        <v>13</v>
      </c>
      <c r="B22" s="391" t="s">
        <v>233</v>
      </c>
      <c r="C22" s="325" t="s">
        <v>2019</v>
      </c>
      <c r="D22" s="323" t="s">
        <v>2020</v>
      </c>
      <c r="E22" s="324" t="s">
        <v>2021</v>
      </c>
    </row>
    <row r="23" spans="1:5" s="201" customFormat="1" ht="26.4">
      <c r="A23" s="200">
        <v>14</v>
      </c>
      <c r="B23" s="391" t="s">
        <v>233</v>
      </c>
      <c r="C23" s="324" t="s">
        <v>2022</v>
      </c>
      <c r="D23" s="323" t="s">
        <v>2023</v>
      </c>
      <c r="E23" s="324" t="s">
        <v>2024</v>
      </c>
    </row>
    <row r="24" spans="1:5" s="201" customFormat="1" ht="26.4">
      <c r="A24" s="200">
        <v>15</v>
      </c>
      <c r="B24" s="391" t="s">
        <v>233</v>
      </c>
      <c r="C24" s="325" t="s">
        <v>2025</v>
      </c>
      <c r="D24" s="323" t="s">
        <v>2026</v>
      </c>
      <c r="E24" s="325" t="s">
        <v>227</v>
      </c>
    </row>
    <row r="25" spans="1:5" s="201" customFormat="1" ht="26.4">
      <c r="A25" s="200">
        <v>16</v>
      </c>
      <c r="B25" s="391" t="s">
        <v>233</v>
      </c>
      <c r="C25" s="323" t="s">
        <v>2027</v>
      </c>
      <c r="D25" s="323" t="s">
        <v>2028</v>
      </c>
      <c r="E25" s="323" t="s">
        <v>60</v>
      </c>
    </row>
    <row r="26" spans="1:5" s="201" customFormat="1" ht="26.4">
      <c r="A26" s="200">
        <v>17</v>
      </c>
      <c r="B26" s="391" t="s">
        <v>233</v>
      </c>
      <c r="C26" s="323" t="s">
        <v>2029</v>
      </c>
      <c r="D26" s="323" t="s">
        <v>2030</v>
      </c>
      <c r="E26" s="323" t="s">
        <v>1996</v>
      </c>
    </row>
    <row r="27" spans="1:5" s="201" customFormat="1" ht="26.4">
      <c r="A27" s="200">
        <v>18</v>
      </c>
      <c r="B27" s="391" t="s">
        <v>233</v>
      </c>
      <c r="C27" s="394" t="s">
        <v>2031</v>
      </c>
      <c r="D27" s="323" t="s">
        <v>2032</v>
      </c>
      <c r="E27" s="325" t="s">
        <v>226</v>
      </c>
    </row>
    <row r="28" spans="1:5" s="201" customFormat="1" ht="26.4">
      <c r="A28" s="200">
        <v>19</v>
      </c>
      <c r="B28" s="391" t="s">
        <v>233</v>
      </c>
      <c r="C28" s="394" t="s">
        <v>2033</v>
      </c>
      <c r="D28" s="323" t="s">
        <v>2034</v>
      </c>
      <c r="E28" s="325" t="s">
        <v>224</v>
      </c>
    </row>
    <row r="29" spans="1:5" s="201" customFormat="1" ht="26.4">
      <c r="A29" s="200">
        <v>20</v>
      </c>
      <c r="B29" s="391" t="s">
        <v>234</v>
      </c>
      <c r="C29" s="323" t="s">
        <v>2035</v>
      </c>
      <c r="D29" s="323" t="s">
        <v>177</v>
      </c>
      <c r="E29" s="323" t="s">
        <v>228</v>
      </c>
    </row>
    <row r="30" spans="1:5" s="201" customFormat="1" ht="26.4">
      <c r="A30" s="200">
        <v>21</v>
      </c>
      <c r="B30" s="391" t="s">
        <v>234</v>
      </c>
      <c r="C30" s="323" t="s">
        <v>2036</v>
      </c>
      <c r="D30" s="323" t="s">
        <v>2037</v>
      </c>
      <c r="E30" s="323" t="s">
        <v>2038</v>
      </c>
    </row>
    <row r="31" spans="1:5" s="203" customFormat="1">
      <c r="A31" s="202"/>
      <c r="B31" s="395" t="s">
        <v>237</v>
      </c>
      <c r="C31" s="326"/>
      <c r="D31" s="326"/>
      <c r="E31" s="326"/>
    </row>
    <row r="32" spans="1:5" ht="26.4">
      <c r="A32" s="204">
        <v>1</v>
      </c>
      <c r="B32" s="342" t="s">
        <v>1244</v>
      </c>
      <c r="C32" s="328" t="s">
        <v>2039</v>
      </c>
      <c r="D32" s="327" t="s">
        <v>97</v>
      </c>
      <c r="E32" s="328" t="s">
        <v>15</v>
      </c>
    </row>
    <row r="33" spans="1:5" ht="26.4">
      <c r="A33" s="204">
        <v>2</v>
      </c>
      <c r="B33" s="342" t="s">
        <v>1244</v>
      </c>
      <c r="C33" s="328" t="s">
        <v>2040</v>
      </c>
      <c r="D33" s="327" t="s">
        <v>182</v>
      </c>
      <c r="E33" s="328" t="s">
        <v>11</v>
      </c>
    </row>
    <row r="34" spans="1:5" ht="26.4">
      <c r="A34" s="204">
        <v>3</v>
      </c>
      <c r="B34" s="342" t="s">
        <v>1244</v>
      </c>
      <c r="C34" s="328" t="s">
        <v>2041</v>
      </c>
      <c r="D34" s="327" t="s">
        <v>2042</v>
      </c>
      <c r="E34" s="328" t="s">
        <v>13</v>
      </c>
    </row>
    <row r="35" spans="1:5" ht="26.4">
      <c r="A35" s="204">
        <v>4</v>
      </c>
      <c r="B35" s="342" t="s">
        <v>1244</v>
      </c>
      <c r="C35" s="328" t="s">
        <v>2043</v>
      </c>
      <c r="D35" s="327" t="s">
        <v>2044</v>
      </c>
      <c r="E35" s="328" t="s">
        <v>13</v>
      </c>
    </row>
    <row r="36" spans="1:5" ht="26.4">
      <c r="A36" s="204">
        <v>5</v>
      </c>
      <c r="B36" s="342" t="s">
        <v>1244</v>
      </c>
      <c r="C36" s="328" t="s">
        <v>2045</v>
      </c>
      <c r="D36" s="327" t="s">
        <v>99</v>
      </c>
      <c r="E36" s="328" t="s">
        <v>14</v>
      </c>
    </row>
    <row r="37" spans="1:5" ht="26.4">
      <c r="A37" s="204">
        <v>6</v>
      </c>
      <c r="B37" s="342" t="s">
        <v>1244</v>
      </c>
      <c r="C37" s="328" t="s">
        <v>2046</v>
      </c>
      <c r="D37" s="327" t="s">
        <v>2047</v>
      </c>
      <c r="E37" s="328" t="s">
        <v>11</v>
      </c>
    </row>
    <row r="38" spans="1:5" ht="26.4">
      <c r="A38" s="204">
        <v>7</v>
      </c>
      <c r="B38" s="342" t="s">
        <v>1244</v>
      </c>
      <c r="C38" s="328" t="s">
        <v>2048</v>
      </c>
      <c r="D38" s="327" t="s">
        <v>2049</v>
      </c>
      <c r="E38" s="328" t="s">
        <v>14</v>
      </c>
    </row>
    <row r="39" spans="1:5" ht="26.4">
      <c r="A39" s="204">
        <v>8</v>
      </c>
      <c r="B39" s="342" t="s">
        <v>1244</v>
      </c>
      <c r="C39" s="328" t="s">
        <v>2050</v>
      </c>
      <c r="D39" s="327" t="s">
        <v>2051</v>
      </c>
      <c r="E39" s="328" t="s">
        <v>12</v>
      </c>
    </row>
    <row r="40" spans="1:5" ht="26.4">
      <c r="A40" s="204">
        <v>9</v>
      </c>
      <c r="B40" s="342" t="s">
        <v>1244</v>
      </c>
      <c r="C40" s="328" t="s">
        <v>2052</v>
      </c>
      <c r="D40" s="327" t="s">
        <v>2053</v>
      </c>
      <c r="E40" s="328" t="s">
        <v>14</v>
      </c>
    </row>
    <row r="41" spans="1:5" ht="26.4">
      <c r="A41" s="204">
        <v>10</v>
      </c>
      <c r="B41" s="342" t="s">
        <v>1244</v>
      </c>
      <c r="C41" s="328" t="s">
        <v>2054</v>
      </c>
      <c r="D41" s="327" t="s">
        <v>2055</v>
      </c>
      <c r="E41" s="328" t="s">
        <v>11</v>
      </c>
    </row>
    <row r="42" spans="1:5" ht="26.4">
      <c r="A42" s="204">
        <v>11</v>
      </c>
      <c r="B42" s="342" t="s">
        <v>1244</v>
      </c>
      <c r="C42" s="328" t="s">
        <v>2056</v>
      </c>
      <c r="D42" s="327" t="s">
        <v>2057</v>
      </c>
      <c r="E42" s="328" t="s">
        <v>11</v>
      </c>
    </row>
    <row r="43" spans="1:5" ht="26.4">
      <c r="A43" s="204">
        <v>12</v>
      </c>
      <c r="B43" s="342" t="s">
        <v>1244</v>
      </c>
      <c r="C43" s="328" t="s">
        <v>2058</v>
      </c>
      <c r="D43" s="327" t="s">
        <v>2059</v>
      </c>
      <c r="E43" s="328" t="s">
        <v>12</v>
      </c>
    </row>
    <row r="44" spans="1:5" ht="26.4">
      <c r="A44" s="204">
        <v>13</v>
      </c>
      <c r="B44" s="342" t="s">
        <v>1244</v>
      </c>
      <c r="C44" s="328" t="s">
        <v>2060</v>
      </c>
      <c r="D44" s="327" t="s">
        <v>2061</v>
      </c>
      <c r="E44" s="328" t="s">
        <v>15</v>
      </c>
    </row>
    <row r="45" spans="1:5" ht="26.4">
      <c r="A45" s="204">
        <v>14</v>
      </c>
      <c r="B45" s="342" t="s">
        <v>1244</v>
      </c>
      <c r="C45" s="328" t="s">
        <v>2062</v>
      </c>
      <c r="D45" s="327" t="s">
        <v>2063</v>
      </c>
      <c r="E45" s="328" t="s">
        <v>13</v>
      </c>
    </row>
    <row r="46" spans="1:5" ht="26.4">
      <c r="A46" s="204">
        <v>15</v>
      </c>
      <c r="B46" s="342" t="s">
        <v>1244</v>
      </c>
      <c r="C46" s="328" t="s">
        <v>2064</v>
      </c>
      <c r="D46" s="327" t="s">
        <v>2065</v>
      </c>
      <c r="E46" s="328" t="s">
        <v>12</v>
      </c>
    </row>
    <row r="47" spans="1:5" ht="26.4">
      <c r="A47" s="204">
        <v>16</v>
      </c>
      <c r="B47" s="342" t="s">
        <v>1244</v>
      </c>
      <c r="C47" s="328" t="s">
        <v>2066</v>
      </c>
      <c r="D47" s="327" t="s">
        <v>2067</v>
      </c>
      <c r="E47" s="328" t="s">
        <v>15</v>
      </c>
    </row>
    <row r="48" spans="1:5" ht="26.4">
      <c r="A48" s="204">
        <v>17</v>
      </c>
      <c r="B48" s="342" t="s">
        <v>1244</v>
      </c>
      <c r="C48" s="328" t="s">
        <v>2068</v>
      </c>
      <c r="D48" s="327" t="s">
        <v>9</v>
      </c>
      <c r="E48" s="328" t="s">
        <v>12</v>
      </c>
    </row>
    <row r="49" spans="1:5" ht="26.4">
      <c r="A49" s="204">
        <v>18</v>
      </c>
      <c r="B49" s="342" t="s">
        <v>1242</v>
      </c>
      <c r="C49" s="328" t="s">
        <v>2069</v>
      </c>
      <c r="D49" s="327" t="s">
        <v>2070</v>
      </c>
      <c r="E49" s="327" t="s">
        <v>5</v>
      </c>
    </row>
    <row r="50" spans="1:5" ht="26.4">
      <c r="A50" s="204">
        <v>19</v>
      </c>
      <c r="B50" s="342" t="s">
        <v>1242</v>
      </c>
      <c r="C50" s="328" t="s">
        <v>2071</v>
      </c>
      <c r="D50" s="327" t="s">
        <v>2072</v>
      </c>
      <c r="E50" s="327" t="s">
        <v>6</v>
      </c>
    </row>
    <row r="51" spans="1:5" ht="26.4">
      <c r="A51" s="204">
        <v>20</v>
      </c>
      <c r="B51" s="342" t="s">
        <v>1242</v>
      </c>
      <c r="C51" s="328" t="s">
        <v>2073</v>
      </c>
      <c r="D51" s="327" t="s">
        <v>2074</v>
      </c>
      <c r="E51" s="327" t="s">
        <v>5</v>
      </c>
    </row>
    <row r="52" spans="1:5" ht="26.4">
      <c r="A52" s="204">
        <v>21</v>
      </c>
      <c r="B52" s="342" t="s">
        <v>1242</v>
      </c>
      <c r="C52" s="328" t="s">
        <v>2075</v>
      </c>
      <c r="D52" s="327" t="s">
        <v>2076</v>
      </c>
      <c r="E52" s="327" t="s">
        <v>7</v>
      </c>
    </row>
    <row r="53" spans="1:5" ht="26.4">
      <c r="A53" s="204">
        <v>22</v>
      </c>
      <c r="B53" s="342" t="s">
        <v>1242</v>
      </c>
      <c r="C53" s="328" t="s">
        <v>2077</v>
      </c>
      <c r="D53" s="327" t="s">
        <v>3</v>
      </c>
      <c r="E53" s="327" t="s">
        <v>6</v>
      </c>
    </row>
    <row r="54" spans="1:5" ht="26.4">
      <c r="A54" s="204">
        <v>23</v>
      </c>
      <c r="B54" s="342" t="s">
        <v>1242</v>
      </c>
      <c r="C54" s="328" t="s">
        <v>2069</v>
      </c>
      <c r="D54" s="327" t="s">
        <v>2078</v>
      </c>
      <c r="E54" s="327" t="s">
        <v>5</v>
      </c>
    </row>
    <row r="55" spans="1:5" ht="26.4">
      <c r="A55" s="204">
        <v>24</v>
      </c>
      <c r="B55" s="342" t="s">
        <v>1242</v>
      </c>
      <c r="C55" s="328" t="s">
        <v>2079</v>
      </c>
      <c r="D55" s="327" t="s">
        <v>2080</v>
      </c>
      <c r="E55" s="327" t="s">
        <v>7</v>
      </c>
    </row>
    <row r="56" spans="1:5" ht="26.4">
      <c r="A56" s="204">
        <v>25</v>
      </c>
      <c r="B56" s="342" t="s">
        <v>1242</v>
      </c>
      <c r="C56" s="328" t="s">
        <v>2081</v>
      </c>
      <c r="D56" s="327" t="s">
        <v>2082</v>
      </c>
      <c r="E56" s="327" t="s">
        <v>4</v>
      </c>
    </row>
    <row r="57" spans="1:5" ht="26.4">
      <c r="A57" s="204">
        <v>26</v>
      </c>
      <c r="B57" s="342" t="s">
        <v>1242</v>
      </c>
      <c r="C57" s="328" t="s">
        <v>2083</v>
      </c>
      <c r="D57" s="327" t="s">
        <v>2084</v>
      </c>
      <c r="E57" s="327" t="s">
        <v>6</v>
      </c>
    </row>
    <row r="58" spans="1:5" ht="26.4">
      <c r="A58" s="204">
        <v>27</v>
      </c>
      <c r="B58" s="342" t="s">
        <v>1242</v>
      </c>
      <c r="C58" s="328" t="s">
        <v>2085</v>
      </c>
      <c r="D58" s="327" t="s">
        <v>2086</v>
      </c>
      <c r="E58" s="327" t="s">
        <v>7</v>
      </c>
    </row>
    <row r="59" spans="1:5" ht="26.4">
      <c r="A59" s="204">
        <v>28</v>
      </c>
      <c r="B59" s="342" t="s">
        <v>1242</v>
      </c>
      <c r="C59" s="328" t="s">
        <v>2087</v>
      </c>
      <c r="D59" s="327" t="s">
        <v>2088</v>
      </c>
      <c r="E59" s="327" t="s">
        <v>4</v>
      </c>
    </row>
    <row r="60" spans="1:5" ht="26.4">
      <c r="A60" s="204">
        <v>29</v>
      </c>
      <c r="B60" s="342" t="s">
        <v>77</v>
      </c>
      <c r="C60" s="355" t="s">
        <v>111</v>
      </c>
      <c r="D60" s="329" t="s">
        <v>97</v>
      </c>
      <c r="E60" s="330" t="s">
        <v>103</v>
      </c>
    </row>
    <row r="61" spans="1:5" ht="26.4">
      <c r="A61" s="204">
        <v>30</v>
      </c>
      <c r="B61" s="342" t="s">
        <v>77</v>
      </c>
      <c r="C61" s="355" t="s">
        <v>108</v>
      </c>
      <c r="D61" s="329" t="s">
        <v>100</v>
      </c>
      <c r="E61" s="330" t="s">
        <v>105</v>
      </c>
    </row>
    <row r="62" spans="1:5" ht="26.4">
      <c r="A62" s="204">
        <v>31</v>
      </c>
      <c r="B62" s="342" t="s">
        <v>77</v>
      </c>
      <c r="C62" s="331" t="s">
        <v>2089</v>
      </c>
      <c r="D62" s="331" t="s">
        <v>2090</v>
      </c>
      <c r="E62" s="331" t="s">
        <v>2091</v>
      </c>
    </row>
    <row r="63" spans="1:5" ht="26.4">
      <c r="A63" s="204">
        <v>32</v>
      </c>
      <c r="B63" s="342" t="s">
        <v>77</v>
      </c>
      <c r="C63" s="331" t="s">
        <v>2092</v>
      </c>
      <c r="D63" s="331" t="s">
        <v>8</v>
      </c>
      <c r="E63" s="331" t="s">
        <v>2091</v>
      </c>
    </row>
    <row r="64" spans="1:5" ht="26.4">
      <c r="A64" s="204">
        <v>33</v>
      </c>
      <c r="B64" s="342" t="s">
        <v>77</v>
      </c>
      <c r="C64" s="355" t="s">
        <v>143</v>
      </c>
      <c r="D64" s="329" t="s">
        <v>101</v>
      </c>
      <c r="E64" s="330" t="s">
        <v>106</v>
      </c>
    </row>
    <row r="65" spans="1:5" ht="26.4">
      <c r="A65" s="204">
        <v>34</v>
      </c>
      <c r="B65" s="342" t="s">
        <v>77</v>
      </c>
      <c r="C65" s="331" t="s">
        <v>2093</v>
      </c>
      <c r="D65" s="331" t="s">
        <v>2094</v>
      </c>
      <c r="E65" s="331" t="s">
        <v>2091</v>
      </c>
    </row>
    <row r="66" spans="1:5" ht="26.4">
      <c r="A66" s="204">
        <v>35</v>
      </c>
      <c r="B66" s="342" t="s">
        <v>77</v>
      </c>
      <c r="C66" s="329" t="s">
        <v>2095</v>
      </c>
      <c r="D66" s="332" t="s">
        <v>96</v>
      </c>
      <c r="E66" s="333" t="s">
        <v>80</v>
      </c>
    </row>
    <row r="67" spans="1:5" ht="26.4">
      <c r="A67" s="204">
        <v>36</v>
      </c>
      <c r="B67" s="342" t="s">
        <v>77</v>
      </c>
      <c r="C67" s="396" t="s">
        <v>81</v>
      </c>
      <c r="D67" s="334" t="s">
        <v>75</v>
      </c>
      <c r="E67" s="330" t="s">
        <v>78</v>
      </c>
    </row>
    <row r="68" spans="1:5" ht="26.4">
      <c r="A68" s="204">
        <v>37</v>
      </c>
      <c r="B68" s="342" t="s">
        <v>77</v>
      </c>
      <c r="C68" s="331" t="s">
        <v>110</v>
      </c>
      <c r="D68" s="331" t="s">
        <v>2096</v>
      </c>
      <c r="E68" s="331" t="s">
        <v>2097</v>
      </c>
    </row>
    <row r="69" spans="1:5" ht="26.4">
      <c r="A69" s="204">
        <v>38</v>
      </c>
      <c r="B69" s="342" t="s">
        <v>77</v>
      </c>
      <c r="C69" s="331" t="s">
        <v>2098</v>
      </c>
      <c r="D69" s="331" t="s">
        <v>2099</v>
      </c>
      <c r="E69" s="331" t="s">
        <v>2100</v>
      </c>
    </row>
    <row r="70" spans="1:5" ht="26.4">
      <c r="A70" s="204">
        <v>39</v>
      </c>
      <c r="B70" s="342" t="s">
        <v>77</v>
      </c>
      <c r="C70" s="331" t="s">
        <v>2101</v>
      </c>
      <c r="D70" s="331" t="s">
        <v>2102</v>
      </c>
      <c r="E70" s="331" t="s">
        <v>2103</v>
      </c>
    </row>
    <row r="71" spans="1:5" ht="26.4">
      <c r="A71" s="204">
        <v>40</v>
      </c>
      <c r="B71" s="342" t="s">
        <v>77</v>
      </c>
      <c r="C71" s="331" t="s">
        <v>2104</v>
      </c>
      <c r="D71" s="331" t="s">
        <v>2105</v>
      </c>
      <c r="E71" s="331" t="s">
        <v>2106</v>
      </c>
    </row>
    <row r="72" spans="1:5" ht="26.4">
      <c r="A72" s="204">
        <v>41</v>
      </c>
      <c r="B72" s="342" t="s">
        <v>77</v>
      </c>
      <c r="C72" s="331" t="s">
        <v>2107</v>
      </c>
      <c r="D72" s="331" t="s">
        <v>2108</v>
      </c>
      <c r="E72" s="331" t="s">
        <v>2109</v>
      </c>
    </row>
    <row r="73" spans="1:5" ht="26.4">
      <c r="A73" s="204">
        <v>42</v>
      </c>
      <c r="B73" s="342" t="s">
        <v>77</v>
      </c>
      <c r="C73" s="331" t="s">
        <v>2110</v>
      </c>
      <c r="D73" s="331" t="s">
        <v>2111</v>
      </c>
      <c r="E73" s="331" t="s">
        <v>2112</v>
      </c>
    </row>
    <row r="74" spans="1:5" ht="26.4">
      <c r="A74" s="204">
        <v>43</v>
      </c>
      <c r="B74" s="342" t="s">
        <v>77</v>
      </c>
      <c r="C74" s="331" t="s">
        <v>2113</v>
      </c>
      <c r="D74" s="331" t="s">
        <v>2114</v>
      </c>
      <c r="E74" s="335" t="s">
        <v>2115</v>
      </c>
    </row>
    <row r="75" spans="1:5" ht="39.6">
      <c r="A75" s="204">
        <v>44</v>
      </c>
      <c r="B75" s="342" t="s">
        <v>77</v>
      </c>
      <c r="C75" s="397" t="s">
        <v>2116</v>
      </c>
      <c r="D75" s="331" t="s">
        <v>2117</v>
      </c>
      <c r="E75" s="335" t="s">
        <v>2118</v>
      </c>
    </row>
    <row r="76" spans="1:5" ht="26.4">
      <c r="A76" s="204">
        <v>45</v>
      </c>
      <c r="B76" s="342" t="s">
        <v>77</v>
      </c>
      <c r="C76" s="331" t="s">
        <v>2119</v>
      </c>
      <c r="D76" s="331" t="s">
        <v>2120</v>
      </c>
      <c r="E76" s="335" t="s">
        <v>2121</v>
      </c>
    </row>
    <row r="77" spans="1:5" ht="26.4">
      <c r="A77" s="204">
        <v>46</v>
      </c>
      <c r="B77" s="342" t="s">
        <v>77</v>
      </c>
      <c r="C77" s="331" t="s">
        <v>2122</v>
      </c>
      <c r="D77" s="331" t="s">
        <v>2123</v>
      </c>
      <c r="E77" s="335" t="s">
        <v>2124</v>
      </c>
    </row>
    <row r="78" spans="1:5" ht="26.4">
      <c r="A78" s="204">
        <v>47</v>
      </c>
      <c r="B78" s="342" t="s">
        <v>77</v>
      </c>
      <c r="C78" s="331" t="s">
        <v>2125</v>
      </c>
      <c r="D78" s="331" t="s">
        <v>2126</v>
      </c>
      <c r="E78" s="335" t="s">
        <v>2127</v>
      </c>
    </row>
    <row r="79" spans="1:5" ht="26.4">
      <c r="A79" s="204">
        <v>48</v>
      </c>
      <c r="B79" s="342" t="s">
        <v>77</v>
      </c>
      <c r="C79" s="331" t="s">
        <v>2128</v>
      </c>
      <c r="D79" s="331" t="s">
        <v>2129</v>
      </c>
      <c r="E79" s="335" t="s">
        <v>2124</v>
      </c>
    </row>
    <row r="80" spans="1:5" ht="26.4">
      <c r="A80" s="204">
        <v>49</v>
      </c>
      <c r="B80" s="342" t="s">
        <v>77</v>
      </c>
      <c r="C80" s="331" t="s">
        <v>2130</v>
      </c>
      <c r="D80" s="331" t="s">
        <v>2131</v>
      </c>
      <c r="E80" s="335" t="s">
        <v>2132</v>
      </c>
    </row>
    <row r="81" spans="1:5" ht="26.4">
      <c r="A81" s="204">
        <v>50</v>
      </c>
      <c r="B81" s="342" t="s">
        <v>77</v>
      </c>
      <c r="C81" s="331" t="s">
        <v>2133</v>
      </c>
      <c r="D81" s="331" t="s">
        <v>2134</v>
      </c>
      <c r="E81" s="335" t="s">
        <v>2132</v>
      </c>
    </row>
    <row r="82" spans="1:5" ht="26.4">
      <c r="A82" s="204">
        <v>51</v>
      </c>
      <c r="B82" s="342" t="s">
        <v>77</v>
      </c>
      <c r="C82" s="331" t="s">
        <v>2135</v>
      </c>
      <c r="D82" s="331" t="s">
        <v>2136</v>
      </c>
      <c r="E82" s="335" t="s">
        <v>2124</v>
      </c>
    </row>
    <row r="83" spans="1:5" ht="26.4">
      <c r="A83" s="204">
        <v>52</v>
      </c>
      <c r="B83" s="342" t="s">
        <v>77</v>
      </c>
      <c r="C83" s="331" t="s">
        <v>2137</v>
      </c>
      <c r="D83" s="331" t="s">
        <v>109</v>
      </c>
      <c r="E83" s="335" t="s">
        <v>2127</v>
      </c>
    </row>
    <row r="84" spans="1:5" ht="26.4">
      <c r="A84" s="204">
        <v>53</v>
      </c>
      <c r="B84" s="342" t="s">
        <v>77</v>
      </c>
      <c r="C84" s="331" t="s">
        <v>2138</v>
      </c>
      <c r="D84" s="331" t="s">
        <v>2139</v>
      </c>
      <c r="E84" s="335" t="s">
        <v>2121</v>
      </c>
    </row>
    <row r="85" spans="1:5" ht="26.4">
      <c r="A85" s="204">
        <v>54</v>
      </c>
      <c r="B85" s="342" t="s">
        <v>77</v>
      </c>
      <c r="C85" s="331" t="s">
        <v>2140</v>
      </c>
      <c r="D85" s="331" t="s">
        <v>2141</v>
      </c>
      <c r="E85" s="335" t="s">
        <v>2121</v>
      </c>
    </row>
    <row r="86" spans="1:5" ht="26.4">
      <c r="A86" s="204">
        <v>55</v>
      </c>
      <c r="B86" s="342" t="s">
        <v>77</v>
      </c>
      <c r="C86" s="331" t="s">
        <v>2142</v>
      </c>
      <c r="D86" s="331" t="s">
        <v>2143</v>
      </c>
      <c r="E86" s="335" t="s">
        <v>2124</v>
      </c>
    </row>
    <row r="87" spans="1:5" ht="39.6">
      <c r="A87" s="204">
        <v>56</v>
      </c>
      <c r="B87" s="342" t="s">
        <v>77</v>
      </c>
      <c r="C87" s="331" t="s">
        <v>2144</v>
      </c>
      <c r="D87" s="331" t="s">
        <v>2145</v>
      </c>
      <c r="E87" s="335" t="s">
        <v>2146</v>
      </c>
    </row>
    <row r="88" spans="1:5" ht="39.6">
      <c r="A88" s="204">
        <v>57</v>
      </c>
      <c r="B88" s="342" t="s">
        <v>77</v>
      </c>
      <c r="C88" s="331" t="s">
        <v>2147</v>
      </c>
      <c r="D88" s="331" t="s">
        <v>2148</v>
      </c>
      <c r="E88" s="335" t="s">
        <v>2146</v>
      </c>
    </row>
    <row r="89" spans="1:5" ht="26.4">
      <c r="A89" s="204">
        <v>58</v>
      </c>
      <c r="B89" s="342" t="s">
        <v>77</v>
      </c>
      <c r="C89" s="331" t="s">
        <v>2149</v>
      </c>
      <c r="D89" s="331" t="s">
        <v>2150</v>
      </c>
      <c r="E89" s="335" t="s">
        <v>2121</v>
      </c>
    </row>
    <row r="90" spans="1:5" ht="26.4">
      <c r="A90" s="204">
        <v>59</v>
      </c>
      <c r="B90" s="342" t="s">
        <v>77</v>
      </c>
      <c r="C90" s="331" t="s">
        <v>2151</v>
      </c>
      <c r="D90" s="331" t="s">
        <v>2152</v>
      </c>
      <c r="E90" s="335" t="s">
        <v>2132</v>
      </c>
    </row>
    <row r="91" spans="1:5" ht="39.6">
      <c r="A91" s="204">
        <v>60</v>
      </c>
      <c r="B91" s="342" t="s">
        <v>77</v>
      </c>
      <c r="C91" s="331" t="s">
        <v>2153</v>
      </c>
      <c r="D91" s="331" t="s">
        <v>2154</v>
      </c>
      <c r="E91" s="335" t="s">
        <v>2146</v>
      </c>
    </row>
    <row r="92" spans="1:5" ht="26.4">
      <c r="A92" s="204">
        <v>61</v>
      </c>
      <c r="B92" s="342" t="s">
        <v>77</v>
      </c>
      <c r="C92" s="355" t="s">
        <v>107</v>
      </c>
      <c r="D92" s="329" t="s">
        <v>99</v>
      </c>
      <c r="E92" s="330" t="s">
        <v>104</v>
      </c>
    </row>
    <row r="93" spans="1:5" ht="26.4">
      <c r="A93" s="204">
        <v>62</v>
      </c>
      <c r="B93" s="342" t="s">
        <v>77</v>
      </c>
      <c r="C93" s="331" t="s">
        <v>2155</v>
      </c>
      <c r="D93" s="336" t="s">
        <v>2156</v>
      </c>
      <c r="E93" s="337" t="s">
        <v>2157</v>
      </c>
    </row>
    <row r="94" spans="1:5" ht="26.4">
      <c r="A94" s="204">
        <v>63</v>
      </c>
      <c r="B94" s="342" t="s">
        <v>77</v>
      </c>
      <c r="C94" s="331" t="s">
        <v>2158</v>
      </c>
      <c r="D94" s="336" t="s">
        <v>175</v>
      </c>
      <c r="E94" s="337" t="s">
        <v>2159</v>
      </c>
    </row>
    <row r="95" spans="1:5" ht="26.4">
      <c r="A95" s="204">
        <v>64</v>
      </c>
      <c r="B95" s="342" t="s">
        <v>77</v>
      </c>
      <c r="C95" s="331" t="s">
        <v>2160</v>
      </c>
      <c r="D95" s="336" t="s">
        <v>2161</v>
      </c>
      <c r="E95" s="337" t="s">
        <v>79</v>
      </c>
    </row>
    <row r="96" spans="1:5" ht="26.4">
      <c r="A96" s="204">
        <v>65</v>
      </c>
      <c r="B96" s="342" t="s">
        <v>77</v>
      </c>
      <c r="C96" s="398" t="s">
        <v>2162</v>
      </c>
      <c r="D96" s="338" t="s">
        <v>2163</v>
      </c>
      <c r="E96" s="339" t="s">
        <v>2164</v>
      </c>
    </row>
    <row r="97" spans="1:5" ht="39.6">
      <c r="A97" s="204">
        <v>66</v>
      </c>
      <c r="B97" s="342" t="s">
        <v>77</v>
      </c>
      <c r="C97" s="398" t="s">
        <v>2165</v>
      </c>
      <c r="D97" s="338" t="s">
        <v>2166</v>
      </c>
      <c r="E97" s="339" t="s">
        <v>2167</v>
      </c>
    </row>
    <row r="98" spans="1:5" ht="26.4">
      <c r="A98" s="204">
        <v>67</v>
      </c>
      <c r="B98" s="342" t="s">
        <v>77</v>
      </c>
      <c r="C98" s="398" t="s">
        <v>2168</v>
      </c>
      <c r="D98" s="338" t="s">
        <v>2169</v>
      </c>
      <c r="E98" s="339" t="s">
        <v>2170</v>
      </c>
    </row>
    <row r="99" spans="1:5" ht="26.4">
      <c r="A99" s="204">
        <v>68</v>
      </c>
      <c r="B99" s="342" t="s">
        <v>77</v>
      </c>
      <c r="C99" s="398" t="s">
        <v>2171</v>
      </c>
      <c r="D99" s="338" t="s">
        <v>2172</v>
      </c>
      <c r="E99" s="339" t="s">
        <v>2173</v>
      </c>
    </row>
    <row r="100" spans="1:5" ht="26.4">
      <c r="A100" s="204">
        <v>69</v>
      </c>
      <c r="B100" s="342" t="s">
        <v>77</v>
      </c>
      <c r="C100" s="398" t="s">
        <v>2174</v>
      </c>
      <c r="D100" s="338" t="s">
        <v>2175</v>
      </c>
      <c r="E100" s="339" t="s">
        <v>2176</v>
      </c>
    </row>
    <row r="101" spans="1:5" ht="26.4">
      <c r="A101" s="204">
        <v>70</v>
      </c>
      <c r="B101" s="342" t="s">
        <v>77</v>
      </c>
      <c r="C101" s="398" t="s">
        <v>2177</v>
      </c>
      <c r="D101" s="338" t="s">
        <v>2178</v>
      </c>
      <c r="E101" s="339" t="s">
        <v>2164</v>
      </c>
    </row>
    <row r="102" spans="1:5" ht="26.4">
      <c r="A102" s="204">
        <v>71</v>
      </c>
      <c r="B102" s="342" t="s">
        <v>77</v>
      </c>
      <c r="C102" s="398" t="s">
        <v>2179</v>
      </c>
      <c r="D102" s="338" t="s">
        <v>2180</v>
      </c>
      <c r="E102" s="339" t="s">
        <v>2164</v>
      </c>
    </row>
    <row r="103" spans="1:5" ht="26.4">
      <c r="A103" s="204">
        <v>72</v>
      </c>
      <c r="B103" s="342" t="s">
        <v>77</v>
      </c>
      <c r="C103" s="398" t="s">
        <v>2181</v>
      </c>
      <c r="D103" s="338" t="s">
        <v>2182</v>
      </c>
      <c r="E103" s="339" t="s">
        <v>2170</v>
      </c>
    </row>
    <row r="104" spans="1:5" ht="26.4">
      <c r="A104" s="204">
        <v>73</v>
      </c>
      <c r="B104" s="342" t="s">
        <v>77</v>
      </c>
      <c r="C104" s="398" t="s">
        <v>2183</v>
      </c>
      <c r="D104" s="338" t="s">
        <v>2184</v>
      </c>
      <c r="E104" s="339" t="s">
        <v>2185</v>
      </c>
    </row>
    <row r="105" spans="1:5" ht="26.4">
      <c r="A105" s="204">
        <v>74</v>
      </c>
      <c r="B105" s="342" t="s">
        <v>77</v>
      </c>
      <c r="C105" s="398" t="s">
        <v>2186</v>
      </c>
      <c r="D105" s="338" t="s">
        <v>164</v>
      </c>
      <c r="E105" s="339" t="s">
        <v>2187</v>
      </c>
    </row>
    <row r="106" spans="1:5" ht="39.6">
      <c r="A106" s="204">
        <v>75</v>
      </c>
      <c r="B106" s="342" t="s">
        <v>77</v>
      </c>
      <c r="C106" s="398" t="s">
        <v>2188</v>
      </c>
      <c r="D106" s="338" t="s">
        <v>2189</v>
      </c>
      <c r="E106" s="339" t="s">
        <v>2190</v>
      </c>
    </row>
    <row r="107" spans="1:5" ht="26.4">
      <c r="A107" s="204">
        <v>76</v>
      </c>
      <c r="B107" s="342" t="s">
        <v>77</v>
      </c>
      <c r="C107" s="398" t="s">
        <v>2191</v>
      </c>
      <c r="D107" s="338" t="s">
        <v>2192</v>
      </c>
      <c r="E107" s="339" t="s">
        <v>2193</v>
      </c>
    </row>
    <row r="108" spans="1:5" ht="39.6">
      <c r="A108" s="204">
        <v>77</v>
      </c>
      <c r="B108" s="342" t="s">
        <v>77</v>
      </c>
      <c r="C108" s="398" t="s">
        <v>2194</v>
      </c>
      <c r="D108" s="338" t="s">
        <v>2195</v>
      </c>
      <c r="E108" s="339" t="s">
        <v>2167</v>
      </c>
    </row>
    <row r="109" spans="1:5" ht="26.4">
      <c r="A109" s="204">
        <v>78</v>
      </c>
      <c r="B109" s="342" t="s">
        <v>77</v>
      </c>
      <c r="C109" s="398" t="s">
        <v>2196</v>
      </c>
      <c r="D109" s="338" t="s">
        <v>2197</v>
      </c>
      <c r="E109" s="339" t="s">
        <v>2187</v>
      </c>
    </row>
    <row r="110" spans="1:5" ht="26.4">
      <c r="A110" s="204">
        <v>79</v>
      </c>
      <c r="B110" s="342" t="s">
        <v>77</v>
      </c>
      <c r="C110" s="398" t="s">
        <v>2198</v>
      </c>
      <c r="D110" s="338" t="s">
        <v>2199</v>
      </c>
      <c r="E110" s="339" t="s">
        <v>2187</v>
      </c>
    </row>
    <row r="111" spans="1:5" ht="26.4">
      <c r="A111" s="204">
        <v>80</v>
      </c>
      <c r="B111" s="342" t="s">
        <v>77</v>
      </c>
      <c r="C111" s="398" t="s">
        <v>2200</v>
      </c>
      <c r="D111" s="338" t="s">
        <v>2201</v>
      </c>
      <c r="E111" s="339" t="s">
        <v>2202</v>
      </c>
    </row>
    <row r="112" spans="1:5" ht="26.4">
      <c r="A112" s="204">
        <v>81</v>
      </c>
      <c r="B112" s="342" t="s">
        <v>77</v>
      </c>
      <c r="C112" s="398" t="s">
        <v>2203</v>
      </c>
      <c r="D112" s="338" t="s">
        <v>2204</v>
      </c>
      <c r="E112" s="339" t="s">
        <v>2176</v>
      </c>
    </row>
    <row r="113" spans="1:5" ht="26.4">
      <c r="A113" s="204">
        <v>82</v>
      </c>
      <c r="B113" s="342" t="s">
        <v>77</v>
      </c>
      <c r="C113" s="398" t="s">
        <v>2205</v>
      </c>
      <c r="D113" s="338" t="s">
        <v>2206</v>
      </c>
      <c r="E113" s="339" t="s">
        <v>2170</v>
      </c>
    </row>
    <row r="114" spans="1:5" ht="39.6">
      <c r="A114" s="204">
        <v>83</v>
      </c>
      <c r="B114" s="342" t="s">
        <v>77</v>
      </c>
      <c r="C114" s="398" t="s">
        <v>2207</v>
      </c>
      <c r="D114" s="338" t="s">
        <v>2208</v>
      </c>
      <c r="E114" s="339" t="s">
        <v>2209</v>
      </c>
    </row>
    <row r="115" spans="1:5" ht="39.6">
      <c r="A115" s="204">
        <v>84</v>
      </c>
      <c r="B115" s="342" t="s">
        <v>77</v>
      </c>
      <c r="C115" s="398" t="s">
        <v>2210</v>
      </c>
      <c r="D115" s="338" t="s">
        <v>2211</v>
      </c>
      <c r="E115" s="339" t="s">
        <v>2190</v>
      </c>
    </row>
    <row r="116" spans="1:5" ht="39.6">
      <c r="A116" s="204">
        <v>85</v>
      </c>
      <c r="B116" s="342" t="s">
        <v>77</v>
      </c>
      <c r="C116" s="398" t="s">
        <v>2212</v>
      </c>
      <c r="D116" s="338" t="s">
        <v>2213</v>
      </c>
      <c r="E116" s="339" t="s">
        <v>2209</v>
      </c>
    </row>
    <row r="117" spans="1:5" ht="26.4">
      <c r="A117" s="204">
        <v>86</v>
      </c>
      <c r="B117" s="342" t="s">
        <v>77</v>
      </c>
      <c r="C117" s="398" t="s">
        <v>2214</v>
      </c>
      <c r="D117" s="338" t="s">
        <v>2215</v>
      </c>
      <c r="E117" s="339" t="s">
        <v>2216</v>
      </c>
    </row>
    <row r="118" spans="1:5" ht="39.6">
      <c r="A118" s="204">
        <v>87</v>
      </c>
      <c r="B118" s="342" t="s">
        <v>77</v>
      </c>
      <c r="C118" s="398" t="s">
        <v>2217</v>
      </c>
      <c r="D118" s="338" t="s">
        <v>2218</v>
      </c>
      <c r="E118" s="339" t="s">
        <v>2219</v>
      </c>
    </row>
    <row r="119" spans="1:5" ht="26.4">
      <c r="A119" s="204">
        <v>88</v>
      </c>
      <c r="B119" s="342" t="s">
        <v>77</v>
      </c>
      <c r="C119" s="398" t="s">
        <v>2220</v>
      </c>
      <c r="D119" s="338" t="s">
        <v>2221</v>
      </c>
      <c r="E119" s="339" t="s">
        <v>2170</v>
      </c>
    </row>
    <row r="120" spans="1:5" ht="26.4">
      <c r="A120" s="204">
        <v>89</v>
      </c>
      <c r="B120" s="342" t="s">
        <v>77</v>
      </c>
      <c r="C120" s="398" t="s">
        <v>2222</v>
      </c>
      <c r="D120" s="338" t="s">
        <v>2223</v>
      </c>
      <c r="E120" s="339" t="s">
        <v>2224</v>
      </c>
    </row>
    <row r="121" spans="1:5" ht="26.4">
      <c r="A121" s="204">
        <v>90</v>
      </c>
      <c r="B121" s="342" t="s">
        <v>77</v>
      </c>
      <c r="C121" s="398" t="s">
        <v>2225</v>
      </c>
      <c r="D121" s="338" t="s">
        <v>2226</v>
      </c>
      <c r="E121" s="339" t="s">
        <v>2227</v>
      </c>
    </row>
    <row r="122" spans="1:5" ht="26.4">
      <c r="A122" s="204">
        <v>91</v>
      </c>
      <c r="B122" s="342" t="s">
        <v>77</v>
      </c>
      <c r="C122" s="398" t="s">
        <v>2228</v>
      </c>
      <c r="D122" s="338" t="s">
        <v>2229</v>
      </c>
      <c r="E122" s="339" t="s">
        <v>2224</v>
      </c>
    </row>
    <row r="123" spans="1:5" ht="26.4">
      <c r="A123" s="204">
        <v>92</v>
      </c>
      <c r="B123" s="342" t="s">
        <v>77</v>
      </c>
      <c r="C123" s="398" t="s">
        <v>2230</v>
      </c>
      <c r="D123" s="338" t="s">
        <v>2231</v>
      </c>
      <c r="E123" s="339" t="s">
        <v>2187</v>
      </c>
    </row>
    <row r="124" spans="1:5" ht="26.4">
      <c r="A124" s="204">
        <v>93</v>
      </c>
      <c r="B124" s="342" t="s">
        <v>77</v>
      </c>
      <c r="C124" s="398" t="s">
        <v>2232</v>
      </c>
      <c r="D124" s="338" t="s">
        <v>2233</v>
      </c>
      <c r="E124" s="339" t="s">
        <v>2185</v>
      </c>
    </row>
    <row r="125" spans="1:5" ht="26.4">
      <c r="A125" s="204">
        <v>94</v>
      </c>
      <c r="B125" s="342" t="s">
        <v>77</v>
      </c>
      <c r="C125" s="398" t="s">
        <v>2234</v>
      </c>
      <c r="D125" s="338" t="s">
        <v>2235</v>
      </c>
      <c r="E125" s="339" t="s">
        <v>2164</v>
      </c>
    </row>
    <row r="126" spans="1:5" ht="26.4">
      <c r="A126" s="204">
        <v>95</v>
      </c>
      <c r="B126" s="342" t="s">
        <v>77</v>
      </c>
      <c r="C126" s="398" t="s">
        <v>2236</v>
      </c>
      <c r="D126" s="338" t="s">
        <v>2237</v>
      </c>
      <c r="E126" s="339" t="s">
        <v>2216</v>
      </c>
    </row>
    <row r="127" spans="1:5" ht="26.4">
      <c r="A127" s="204">
        <v>96</v>
      </c>
      <c r="B127" s="342" t="s">
        <v>77</v>
      </c>
      <c r="C127" s="398" t="s">
        <v>2238</v>
      </c>
      <c r="D127" s="338" t="s">
        <v>2239</v>
      </c>
      <c r="E127" s="339" t="s">
        <v>2240</v>
      </c>
    </row>
    <row r="128" spans="1:5" ht="26.4">
      <c r="A128" s="204">
        <v>97</v>
      </c>
      <c r="B128" s="342" t="s">
        <v>77</v>
      </c>
      <c r="C128" s="398" t="s">
        <v>2241</v>
      </c>
      <c r="D128" s="338" t="s">
        <v>2242</v>
      </c>
      <c r="E128" s="339" t="s">
        <v>2240</v>
      </c>
    </row>
    <row r="129" spans="1:5" ht="26.4">
      <c r="A129" s="204">
        <v>98</v>
      </c>
      <c r="B129" s="342" t="s">
        <v>77</v>
      </c>
      <c r="C129" s="398" t="s">
        <v>2243</v>
      </c>
      <c r="D129" s="338" t="s">
        <v>2244</v>
      </c>
      <c r="E129" s="339" t="s">
        <v>2240</v>
      </c>
    </row>
    <row r="130" spans="1:5" ht="26.4">
      <c r="A130" s="204">
        <v>99</v>
      </c>
      <c r="B130" s="342" t="s">
        <v>77</v>
      </c>
      <c r="C130" s="398" t="s">
        <v>2245</v>
      </c>
      <c r="D130" s="338" t="s">
        <v>2246</v>
      </c>
      <c r="E130" s="339" t="s">
        <v>2240</v>
      </c>
    </row>
    <row r="131" spans="1:5" ht="26.4">
      <c r="A131" s="204">
        <v>100</v>
      </c>
      <c r="B131" s="342" t="s">
        <v>92</v>
      </c>
      <c r="C131" s="341" t="s">
        <v>91</v>
      </c>
      <c r="D131" s="340" t="s">
        <v>22</v>
      </c>
      <c r="E131" s="341" t="s">
        <v>84</v>
      </c>
    </row>
    <row r="132" spans="1:5" ht="15.6">
      <c r="A132" s="204">
        <v>101</v>
      </c>
      <c r="B132" s="342" t="s">
        <v>92</v>
      </c>
      <c r="C132" s="341" t="s">
        <v>121</v>
      </c>
      <c r="D132" s="332" t="s">
        <v>114</v>
      </c>
      <c r="E132" s="341" t="s">
        <v>120</v>
      </c>
    </row>
    <row r="133" spans="1:5" ht="15.6">
      <c r="A133" s="204">
        <v>102</v>
      </c>
      <c r="B133" s="342" t="s">
        <v>92</v>
      </c>
      <c r="C133" s="341" t="s">
        <v>122</v>
      </c>
      <c r="D133" s="332" t="s">
        <v>115</v>
      </c>
      <c r="E133" s="341" t="s">
        <v>89</v>
      </c>
    </row>
    <row r="134" spans="1:5" ht="26.4">
      <c r="A134" s="204">
        <v>103</v>
      </c>
      <c r="B134" s="342" t="s">
        <v>92</v>
      </c>
      <c r="C134" s="341" t="s">
        <v>124</v>
      </c>
      <c r="D134" s="332" t="s">
        <v>117</v>
      </c>
      <c r="E134" s="341" t="s">
        <v>88</v>
      </c>
    </row>
    <row r="135" spans="1:5" ht="15.6">
      <c r="A135" s="204">
        <v>104</v>
      </c>
      <c r="B135" s="342" t="s">
        <v>92</v>
      </c>
      <c r="C135" s="341" t="s">
        <v>125</v>
      </c>
      <c r="D135" s="332" t="s">
        <v>118</v>
      </c>
      <c r="E135" s="341" t="s">
        <v>120</v>
      </c>
    </row>
    <row r="136" spans="1:5" ht="26.4">
      <c r="A136" s="204">
        <v>105</v>
      </c>
      <c r="B136" s="342" t="s">
        <v>92</v>
      </c>
      <c r="C136" s="331" t="s">
        <v>2247</v>
      </c>
      <c r="D136" s="331" t="s">
        <v>2248</v>
      </c>
      <c r="E136" s="331" t="s">
        <v>2249</v>
      </c>
    </row>
    <row r="137" spans="1:5" ht="26.4">
      <c r="A137" s="204">
        <v>106</v>
      </c>
      <c r="B137" s="342" t="s">
        <v>92</v>
      </c>
      <c r="C137" s="399" t="s">
        <v>126</v>
      </c>
      <c r="D137" s="332" t="s">
        <v>113</v>
      </c>
      <c r="E137" s="341" t="s">
        <v>119</v>
      </c>
    </row>
    <row r="138" spans="1:5" ht="26.4">
      <c r="A138" s="204">
        <v>107</v>
      </c>
      <c r="B138" s="342" t="s">
        <v>92</v>
      </c>
      <c r="C138" s="331" t="s">
        <v>2250</v>
      </c>
      <c r="D138" s="331" t="s">
        <v>2251</v>
      </c>
      <c r="E138" s="331" t="s">
        <v>2252</v>
      </c>
    </row>
    <row r="139" spans="1:5" ht="39.6">
      <c r="A139" s="204">
        <v>108</v>
      </c>
      <c r="B139" s="342" t="s">
        <v>92</v>
      </c>
      <c r="C139" s="331" t="s">
        <v>2253</v>
      </c>
      <c r="D139" s="331" t="s">
        <v>2254</v>
      </c>
      <c r="E139" s="331" t="s">
        <v>2255</v>
      </c>
    </row>
    <row r="140" spans="1:5" ht="39.6">
      <c r="A140" s="204">
        <v>109</v>
      </c>
      <c r="B140" s="342" t="s">
        <v>92</v>
      </c>
      <c r="C140" s="331" t="s">
        <v>2256</v>
      </c>
      <c r="D140" s="331" t="s">
        <v>2257</v>
      </c>
      <c r="E140" s="331" t="s">
        <v>2258</v>
      </c>
    </row>
    <row r="141" spans="1:5" ht="26.4">
      <c r="A141" s="204">
        <v>110</v>
      </c>
      <c r="B141" s="342" t="s">
        <v>92</v>
      </c>
      <c r="C141" s="331" t="s">
        <v>2259</v>
      </c>
      <c r="D141" s="331" t="s">
        <v>2260</v>
      </c>
      <c r="E141" s="331" t="s">
        <v>2258</v>
      </c>
    </row>
    <row r="142" spans="1:5" ht="26.4">
      <c r="A142" s="204">
        <v>111</v>
      </c>
      <c r="B142" s="342" t="s">
        <v>92</v>
      </c>
      <c r="C142" s="331" t="s">
        <v>2261</v>
      </c>
      <c r="D142" s="331" t="s">
        <v>1317</v>
      </c>
      <c r="E142" s="331" t="s">
        <v>2258</v>
      </c>
    </row>
    <row r="143" spans="1:5" ht="26.4">
      <c r="A143" s="204">
        <v>112</v>
      </c>
      <c r="B143" s="342" t="s">
        <v>92</v>
      </c>
      <c r="C143" s="331" t="s">
        <v>2262</v>
      </c>
      <c r="D143" s="331" t="s">
        <v>2263</v>
      </c>
      <c r="E143" s="331" t="s">
        <v>85</v>
      </c>
    </row>
    <row r="144" spans="1:5" ht="26.4">
      <c r="A144" s="204">
        <v>113</v>
      </c>
      <c r="B144" s="342" t="s">
        <v>92</v>
      </c>
      <c r="C144" s="331" t="s">
        <v>2264</v>
      </c>
      <c r="D144" s="331" t="s">
        <v>1578</v>
      </c>
      <c r="E144" s="331" t="s">
        <v>87</v>
      </c>
    </row>
    <row r="145" spans="1:5" ht="26.4">
      <c r="A145" s="204">
        <v>114</v>
      </c>
      <c r="B145" s="342" t="s">
        <v>92</v>
      </c>
      <c r="C145" s="331" t="s">
        <v>2265</v>
      </c>
      <c r="D145" s="331" t="s">
        <v>2141</v>
      </c>
      <c r="E145" s="331" t="s">
        <v>87</v>
      </c>
    </row>
    <row r="146" spans="1:5" ht="26.4">
      <c r="A146" s="204">
        <v>115</v>
      </c>
      <c r="B146" s="342" t="s">
        <v>92</v>
      </c>
      <c r="C146" s="331" t="s">
        <v>2266</v>
      </c>
      <c r="D146" s="331" t="s">
        <v>144</v>
      </c>
      <c r="E146" s="331" t="s">
        <v>2252</v>
      </c>
    </row>
    <row r="147" spans="1:5" ht="26.4">
      <c r="A147" s="204">
        <v>116</v>
      </c>
      <c r="B147" s="342" t="s">
        <v>92</v>
      </c>
      <c r="C147" s="331" t="s">
        <v>2267</v>
      </c>
      <c r="D147" s="331" t="s">
        <v>2268</v>
      </c>
      <c r="E147" s="331" t="s">
        <v>2269</v>
      </c>
    </row>
    <row r="148" spans="1:5" ht="26.4">
      <c r="A148" s="204">
        <v>117</v>
      </c>
      <c r="B148" s="342" t="s">
        <v>92</v>
      </c>
      <c r="C148" s="331" t="s">
        <v>2270</v>
      </c>
      <c r="D148" s="331" t="s">
        <v>2271</v>
      </c>
      <c r="E148" s="331" t="s">
        <v>2269</v>
      </c>
    </row>
    <row r="149" spans="1:5" ht="26.4">
      <c r="A149" s="204">
        <v>118</v>
      </c>
      <c r="B149" s="342" t="s">
        <v>92</v>
      </c>
      <c r="C149" s="331" t="s">
        <v>2272</v>
      </c>
      <c r="D149" s="331" t="s">
        <v>2273</v>
      </c>
      <c r="E149" s="331" t="s">
        <v>2269</v>
      </c>
    </row>
    <row r="150" spans="1:5" ht="26.4">
      <c r="A150" s="204">
        <v>119</v>
      </c>
      <c r="B150" s="342" t="s">
        <v>92</v>
      </c>
      <c r="C150" s="331" t="s">
        <v>2274</v>
      </c>
      <c r="D150" s="331" t="s">
        <v>2275</v>
      </c>
      <c r="E150" s="331" t="s">
        <v>85</v>
      </c>
    </row>
    <row r="151" spans="1:5" ht="26.4">
      <c r="A151" s="204">
        <v>120</v>
      </c>
      <c r="B151" s="342" t="s">
        <v>92</v>
      </c>
      <c r="C151" s="331" t="s">
        <v>2276</v>
      </c>
      <c r="D151" s="331" t="s">
        <v>2065</v>
      </c>
      <c r="E151" s="331" t="s">
        <v>2269</v>
      </c>
    </row>
    <row r="152" spans="1:5" ht="39.6">
      <c r="A152" s="204">
        <v>121</v>
      </c>
      <c r="B152" s="342" t="s">
        <v>92</v>
      </c>
      <c r="C152" s="331" t="s">
        <v>2277</v>
      </c>
      <c r="D152" s="331" t="s">
        <v>2278</v>
      </c>
      <c r="E152" s="331" t="s">
        <v>85</v>
      </c>
    </row>
    <row r="153" spans="1:5" ht="26.4">
      <c r="A153" s="204">
        <v>122</v>
      </c>
      <c r="B153" s="342" t="s">
        <v>92</v>
      </c>
      <c r="C153" s="331" t="s">
        <v>2279</v>
      </c>
      <c r="D153" s="331" t="s">
        <v>2280</v>
      </c>
      <c r="E153" s="331" t="s">
        <v>2255</v>
      </c>
    </row>
    <row r="154" spans="1:5" ht="39.6">
      <c r="A154" s="204">
        <v>123</v>
      </c>
      <c r="B154" s="342" t="s">
        <v>92</v>
      </c>
      <c r="C154" s="331" t="s">
        <v>2281</v>
      </c>
      <c r="D154" s="331" t="s">
        <v>2282</v>
      </c>
      <c r="E154" s="331" t="s">
        <v>2252</v>
      </c>
    </row>
    <row r="155" spans="1:5" ht="26.4">
      <c r="A155" s="204">
        <v>124</v>
      </c>
      <c r="B155" s="342" t="s">
        <v>92</v>
      </c>
      <c r="C155" s="331" t="s">
        <v>2283</v>
      </c>
      <c r="D155" s="331" t="s">
        <v>2284</v>
      </c>
      <c r="E155" s="331" t="s">
        <v>2255</v>
      </c>
    </row>
    <row r="156" spans="1:5" ht="26.4">
      <c r="A156" s="204">
        <v>125</v>
      </c>
      <c r="B156" s="342" t="s">
        <v>92</v>
      </c>
      <c r="C156" s="400" t="s">
        <v>90</v>
      </c>
      <c r="D156" s="340" t="s">
        <v>82</v>
      </c>
      <c r="E156" s="341" t="s">
        <v>83</v>
      </c>
    </row>
    <row r="157" spans="1:5" ht="26.4">
      <c r="A157" s="204">
        <v>126</v>
      </c>
      <c r="B157" s="342" t="s">
        <v>92</v>
      </c>
      <c r="C157" s="341" t="s">
        <v>123</v>
      </c>
      <c r="D157" s="332" t="s">
        <v>116</v>
      </c>
      <c r="E157" s="341" t="s">
        <v>120</v>
      </c>
    </row>
    <row r="158" spans="1:5" ht="26.4">
      <c r="A158" s="204">
        <v>127</v>
      </c>
      <c r="B158" s="342" t="s">
        <v>92</v>
      </c>
      <c r="C158" s="331" t="s">
        <v>2285</v>
      </c>
      <c r="D158" s="342" t="s">
        <v>112</v>
      </c>
      <c r="E158" s="331" t="s">
        <v>86</v>
      </c>
    </row>
    <row r="159" spans="1:5" ht="26.4">
      <c r="A159" s="204">
        <v>128</v>
      </c>
      <c r="B159" s="401" t="s">
        <v>2286</v>
      </c>
      <c r="C159" s="343" t="s">
        <v>130</v>
      </c>
      <c r="D159" s="343" t="s">
        <v>127</v>
      </c>
      <c r="E159" s="344" t="s">
        <v>128</v>
      </c>
    </row>
    <row r="160" spans="1:5" ht="15.6">
      <c r="A160" s="204">
        <v>129</v>
      </c>
      <c r="B160" s="401" t="s">
        <v>2286</v>
      </c>
      <c r="C160" s="343" t="s">
        <v>2287</v>
      </c>
      <c r="D160" s="345" t="s">
        <v>2288</v>
      </c>
      <c r="E160" s="344" t="s">
        <v>2289</v>
      </c>
    </row>
    <row r="161" spans="1:5" ht="15.6">
      <c r="A161" s="204">
        <v>130</v>
      </c>
      <c r="B161" s="401" t="s">
        <v>2286</v>
      </c>
      <c r="C161" s="344" t="s">
        <v>138</v>
      </c>
      <c r="D161" s="346" t="s">
        <v>131</v>
      </c>
      <c r="E161" s="344" t="s">
        <v>135</v>
      </c>
    </row>
    <row r="162" spans="1:5" ht="15.6">
      <c r="A162" s="204">
        <v>131</v>
      </c>
      <c r="B162" s="401" t="s">
        <v>2286</v>
      </c>
      <c r="C162" s="402" t="s">
        <v>203</v>
      </c>
      <c r="D162" s="347" t="s">
        <v>163</v>
      </c>
      <c r="E162" s="348" t="s">
        <v>191</v>
      </c>
    </row>
    <row r="163" spans="1:5" ht="26.4">
      <c r="A163" s="204">
        <v>132</v>
      </c>
      <c r="B163" s="401" t="s">
        <v>2286</v>
      </c>
      <c r="C163" s="349" t="s">
        <v>160</v>
      </c>
      <c r="D163" s="349" t="s">
        <v>145</v>
      </c>
      <c r="E163" s="349" t="s">
        <v>129</v>
      </c>
    </row>
    <row r="164" spans="1:5" ht="15.6">
      <c r="A164" s="204">
        <v>133</v>
      </c>
      <c r="B164" s="401" t="s">
        <v>2286</v>
      </c>
      <c r="C164" s="403" t="s">
        <v>161</v>
      </c>
      <c r="D164" s="350" t="s">
        <v>146</v>
      </c>
      <c r="E164" s="350" t="s">
        <v>150</v>
      </c>
    </row>
    <row r="165" spans="1:5" ht="15.6">
      <c r="A165" s="204">
        <v>134</v>
      </c>
      <c r="B165" s="401" t="s">
        <v>2286</v>
      </c>
      <c r="C165" s="404" t="s">
        <v>2290</v>
      </c>
      <c r="D165" s="350" t="s">
        <v>2291</v>
      </c>
      <c r="E165" s="351" t="s">
        <v>219</v>
      </c>
    </row>
    <row r="166" spans="1:5" ht="15.6">
      <c r="A166" s="204">
        <v>135</v>
      </c>
      <c r="B166" s="401" t="s">
        <v>2286</v>
      </c>
      <c r="C166" s="360" t="s">
        <v>205</v>
      </c>
      <c r="D166" s="352" t="s">
        <v>166</v>
      </c>
      <c r="E166" s="295" t="s">
        <v>191</v>
      </c>
    </row>
    <row r="167" spans="1:5" ht="15.6">
      <c r="A167" s="204">
        <v>136</v>
      </c>
      <c r="B167" s="401" t="s">
        <v>2286</v>
      </c>
      <c r="C167" s="360" t="s">
        <v>207</v>
      </c>
      <c r="D167" s="352" t="s">
        <v>169</v>
      </c>
      <c r="E167" s="351" t="s">
        <v>2292</v>
      </c>
    </row>
    <row r="168" spans="1:5" ht="15.6">
      <c r="A168" s="204">
        <v>137</v>
      </c>
      <c r="B168" s="401" t="s">
        <v>2286</v>
      </c>
      <c r="C168" s="360" t="s">
        <v>208</v>
      </c>
      <c r="D168" s="352" t="s">
        <v>171</v>
      </c>
      <c r="E168" s="351" t="s">
        <v>2293</v>
      </c>
    </row>
    <row r="169" spans="1:5" ht="15.6">
      <c r="A169" s="204">
        <v>138</v>
      </c>
      <c r="B169" s="401" t="s">
        <v>2286</v>
      </c>
      <c r="C169" s="360" t="s">
        <v>209</v>
      </c>
      <c r="D169" s="352" t="s">
        <v>173</v>
      </c>
      <c r="E169" s="295" t="s">
        <v>194</v>
      </c>
    </row>
    <row r="170" spans="1:5" ht="15.6">
      <c r="A170" s="204">
        <v>139</v>
      </c>
      <c r="B170" s="401" t="s">
        <v>2286</v>
      </c>
      <c r="C170" s="295" t="s">
        <v>162</v>
      </c>
      <c r="D170" s="352" t="s">
        <v>149</v>
      </c>
      <c r="E170" s="351" t="s">
        <v>2293</v>
      </c>
    </row>
    <row r="171" spans="1:5" ht="15.6">
      <c r="A171" s="204">
        <v>140</v>
      </c>
      <c r="B171" s="401" t="s">
        <v>2286</v>
      </c>
      <c r="C171" s="360" t="s">
        <v>210</v>
      </c>
      <c r="D171" s="352" t="s">
        <v>178</v>
      </c>
      <c r="E171" s="351" t="s">
        <v>156</v>
      </c>
    </row>
    <row r="172" spans="1:5" ht="15.6">
      <c r="A172" s="204">
        <v>141</v>
      </c>
      <c r="B172" s="401" t="s">
        <v>2286</v>
      </c>
      <c r="C172" s="360" t="s">
        <v>211</v>
      </c>
      <c r="D172" s="352" t="s">
        <v>180</v>
      </c>
      <c r="E172" s="351" t="s">
        <v>199</v>
      </c>
    </row>
    <row r="173" spans="1:5" ht="15.6">
      <c r="A173" s="204">
        <v>142</v>
      </c>
      <c r="B173" s="401" t="s">
        <v>2286</v>
      </c>
      <c r="C173" s="353" t="s">
        <v>2294</v>
      </c>
      <c r="D173" s="353" t="s">
        <v>76</v>
      </c>
      <c r="E173" s="354" t="s">
        <v>2295</v>
      </c>
    </row>
    <row r="174" spans="1:5" ht="15.6">
      <c r="A174" s="204">
        <v>143</v>
      </c>
      <c r="B174" s="401" t="s">
        <v>2286</v>
      </c>
      <c r="C174" s="360" t="s">
        <v>212</v>
      </c>
      <c r="D174" s="352" t="s">
        <v>182</v>
      </c>
      <c r="E174" s="351" t="s">
        <v>195</v>
      </c>
    </row>
    <row r="175" spans="1:5" ht="26.4">
      <c r="A175" s="204">
        <v>144</v>
      </c>
      <c r="B175" s="401" t="s">
        <v>2286</v>
      </c>
      <c r="C175" s="360" t="s">
        <v>213</v>
      </c>
      <c r="D175" s="352" t="s">
        <v>183</v>
      </c>
      <c r="E175" s="351" t="s">
        <v>193</v>
      </c>
    </row>
    <row r="176" spans="1:5" ht="15.6">
      <c r="A176" s="204">
        <v>145</v>
      </c>
      <c r="B176" s="401" t="s">
        <v>2286</v>
      </c>
      <c r="C176" s="360" t="s">
        <v>214</v>
      </c>
      <c r="D176" s="352" t="s">
        <v>163</v>
      </c>
      <c r="E176" s="351" t="s">
        <v>2296</v>
      </c>
    </row>
    <row r="177" spans="1:5" ht="15.6">
      <c r="A177" s="204">
        <v>146</v>
      </c>
      <c r="B177" s="401" t="s">
        <v>2286</v>
      </c>
      <c r="C177" s="360" t="s">
        <v>215</v>
      </c>
      <c r="D177" s="350" t="s">
        <v>184</v>
      </c>
      <c r="E177" s="295" t="s">
        <v>202</v>
      </c>
    </row>
    <row r="178" spans="1:5" ht="15.6">
      <c r="A178" s="204">
        <v>147</v>
      </c>
      <c r="B178" s="401" t="s">
        <v>2286</v>
      </c>
      <c r="C178" s="360" t="s">
        <v>216</v>
      </c>
      <c r="D178" s="350" t="s">
        <v>185</v>
      </c>
      <c r="E178" s="351" t="s">
        <v>2297</v>
      </c>
    </row>
    <row r="179" spans="1:5" ht="15.6">
      <c r="A179" s="204">
        <v>148</v>
      </c>
      <c r="B179" s="401" t="s">
        <v>2286</v>
      </c>
      <c r="C179" s="360" t="s">
        <v>217</v>
      </c>
      <c r="D179" s="352" t="s">
        <v>187</v>
      </c>
      <c r="E179" s="295" t="s">
        <v>202</v>
      </c>
    </row>
    <row r="180" spans="1:5" ht="15.6">
      <c r="A180" s="204">
        <v>149</v>
      </c>
      <c r="B180" s="401" t="s">
        <v>2286</v>
      </c>
      <c r="C180" s="360" t="s">
        <v>218</v>
      </c>
      <c r="D180" s="352" t="s">
        <v>189</v>
      </c>
      <c r="E180" s="351" t="s">
        <v>159</v>
      </c>
    </row>
    <row r="181" spans="1:5" ht="15.6">
      <c r="A181" s="204">
        <v>150</v>
      </c>
      <c r="B181" s="401" t="s">
        <v>2286</v>
      </c>
      <c r="C181" s="356" t="s">
        <v>2298</v>
      </c>
      <c r="D181" s="355" t="s">
        <v>2299</v>
      </c>
      <c r="E181" s="356" t="s">
        <v>150</v>
      </c>
    </row>
    <row r="182" spans="1:5" ht="15.6">
      <c r="A182" s="204">
        <v>151</v>
      </c>
      <c r="B182" s="401" t="s">
        <v>2286</v>
      </c>
      <c r="C182" s="356" t="s">
        <v>2300</v>
      </c>
      <c r="D182" s="355" t="s">
        <v>2301</v>
      </c>
      <c r="E182" s="356" t="s">
        <v>2302</v>
      </c>
    </row>
    <row r="183" spans="1:5" ht="15.6">
      <c r="A183" s="204">
        <v>152</v>
      </c>
      <c r="B183" s="401" t="s">
        <v>2286</v>
      </c>
      <c r="C183" s="405" t="s">
        <v>137</v>
      </c>
      <c r="D183" s="357" t="s">
        <v>132</v>
      </c>
      <c r="E183" s="358" t="s">
        <v>2303</v>
      </c>
    </row>
    <row r="184" spans="1:5" ht="15.6">
      <c r="A184" s="204">
        <v>153</v>
      </c>
      <c r="B184" s="401" t="s">
        <v>2286</v>
      </c>
      <c r="C184" s="356" t="s">
        <v>2304</v>
      </c>
      <c r="D184" s="359" t="s">
        <v>2305</v>
      </c>
      <c r="E184" s="356" t="s">
        <v>200</v>
      </c>
    </row>
    <row r="185" spans="1:5" ht="15.6">
      <c r="A185" s="204">
        <v>154</v>
      </c>
      <c r="B185" s="401" t="s">
        <v>2286</v>
      </c>
      <c r="C185" s="356" t="s">
        <v>2306</v>
      </c>
      <c r="D185" s="359" t="s">
        <v>2307</v>
      </c>
      <c r="E185" s="356" t="s">
        <v>200</v>
      </c>
    </row>
    <row r="186" spans="1:5" ht="15.6">
      <c r="A186" s="204">
        <v>155</v>
      </c>
      <c r="B186" s="401" t="s">
        <v>2286</v>
      </c>
      <c r="C186" s="356" t="s">
        <v>2308</v>
      </c>
      <c r="D186" s="359" t="s">
        <v>2309</v>
      </c>
      <c r="E186" s="356" t="s">
        <v>2293</v>
      </c>
    </row>
    <row r="187" spans="1:5" ht="15.6">
      <c r="A187" s="204">
        <v>156</v>
      </c>
      <c r="B187" s="401" t="s">
        <v>2286</v>
      </c>
      <c r="C187" s="356" t="s">
        <v>2310</v>
      </c>
      <c r="D187" s="355" t="s">
        <v>2311</v>
      </c>
      <c r="E187" s="356" t="s">
        <v>154</v>
      </c>
    </row>
    <row r="188" spans="1:5" ht="15.6">
      <c r="A188" s="204">
        <v>157</v>
      </c>
      <c r="B188" s="401" t="s">
        <v>2286</v>
      </c>
      <c r="C188" s="356" t="s">
        <v>2312</v>
      </c>
      <c r="D188" s="359" t="s">
        <v>2313</v>
      </c>
      <c r="E188" s="356" t="s">
        <v>2314</v>
      </c>
    </row>
    <row r="189" spans="1:5" ht="15.6">
      <c r="A189" s="204">
        <v>158</v>
      </c>
      <c r="B189" s="401" t="s">
        <v>2286</v>
      </c>
      <c r="C189" s="356" t="s">
        <v>2315</v>
      </c>
      <c r="D189" s="355" t="s">
        <v>2316</v>
      </c>
      <c r="E189" s="356" t="s">
        <v>2296</v>
      </c>
    </row>
    <row r="190" spans="1:5" ht="15.6">
      <c r="A190" s="204">
        <v>159</v>
      </c>
      <c r="B190" s="401" t="s">
        <v>2286</v>
      </c>
      <c r="C190" s="356" t="s">
        <v>2317</v>
      </c>
      <c r="D190" s="355" t="s">
        <v>165</v>
      </c>
      <c r="E190" s="356" t="s">
        <v>200</v>
      </c>
    </row>
    <row r="191" spans="1:5" ht="15.6">
      <c r="A191" s="204">
        <v>160</v>
      </c>
      <c r="B191" s="401" t="s">
        <v>2286</v>
      </c>
      <c r="C191" s="353" t="s">
        <v>2318</v>
      </c>
      <c r="D191" s="353" t="s">
        <v>2319</v>
      </c>
      <c r="E191" s="354" t="s">
        <v>151</v>
      </c>
    </row>
    <row r="192" spans="1:5" ht="15.6">
      <c r="A192" s="204">
        <v>161</v>
      </c>
      <c r="B192" s="401" t="s">
        <v>2286</v>
      </c>
      <c r="C192" s="356" t="s">
        <v>2320</v>
      </c>
      <c r="D192" s="355" t="s">
        <v>167</v>
      </c>
      <c r="E192" s="356" t="s">
        <v>150</v>
      </c>
    </row>
    <row r="193" spans="1:5" ht="26.4">
      <c r="A193" s="204">
        <v>162</v>
      </c>
      <c r="B193" s="401" t="s">
        <v>2286</v>
      </c>
      <c r="C193" s="356" t="s">
        <v>2321</v>
      </c>
      <c r="D193" s="355" t="s">
        <v>98</v>
      </c>
      <c r="E193" s="356" t="s">
        <v>157</v>
      </c>
    </row>
    <row r="194" spans="1:5" ht="15.6">
      <c r="A194" s="204">
        <v>163</v>
      </c>
      <c r="B194" s="401" t="s">
        <v>2286</v>
      </c>
      <c r="C194" s="356" t="s">
        <v>204</v>
      </c>
      <c r="D194" s="355" t="s">
        <v>2322</v>
      </c>
      <c r="E194" s="356" t="s">
        <v>154</v>
      </c>
    </row>
    <row r="195" spans="1:5" ht="15.6">
      <c r="A195" s="204">
        <v>164</v>
      </c>
      <c r="B195" s="401" t="s">
        <v>2286</v>
      </c>
      <c r="C195" s="356" t="s">
        <v>2323</v>
      </c>
      <c r="D195" s="355" t="s">
        <v>2324</v>
      </c>
      <c r="E195" s="356" t="s">
        <v>155</v>
      </c>
    </row>
    <row r="196" spans="1:5" ht="15.6">
      <c r="A196" s="204">
        <v>165</v>
      </c>
      <c r="B196" s="401" t="s">
        <v>2286</v>
      </c>
      <c r="C196" s="356" t="s">
        <v>2325</v>
      </c>
      <c r="D196" s="355" t="s">
        <v>71</v>
      </c>
      <c r="E196" s="356" t="s">
        <v>2314</v>
      </c>
    </row>
    <row r="197" spans="1:5" ht="26.4">
      <c r="A197" s="204">
        <v>166</v>
      </c>
      <c r="B197" s="401" t="s">
        <v>2286</v>
      </c>
      <c r="C197" s="356" t="s">
        <v>2326</v>
      </c>
      <c r="D197" s="355" t="s">
        <v>2327</v>
      </c>
      <c r="E197" s="356" t="s">
        <v>157</v>
      </c>
    </row>
    <row r="198" spans="1:5" ht="26.4">
      <c r="A198" s="204">
        <v>167</v>
      </c>
      <c r="B198" s="401" t="s">
        <v>2286</v>
      </c>
      <c r="C198" s="356" t="s">
        <v>2328</v>
      </c>
      <c r="D198" s="355" t="s">
        <v>2329</v>
      </c>
      <c r="E198" s="356" t="s">
        <v>190</v>
      </c>
    </row>
    <row r="199" spans="1:5" ht="15.6">
      <c r="A199" s="204">
        <v>168</v>
      </c>
      <c r="B199" s="401" t="s">
        <v>2286</v>
      </c>
      <c r="C199" s="360" t="s">
        <v>206</v>
      </c>
      <c r="D199" s="355" t="s">
        <v>168</v>
      </c>
      <c r="E199" s="351" t="s">
        <v>2330</v>
      </c>
    </row>
    <row r="200" spans="1:5" ht="15.6">
      <c r="A200" s="204">
        <v>169</v>
      </c>
      <c r="B200" s="401" t="s">
        <v>2286</v>
      </c>
      <c r="C200" s="356" t="s">
        <v>2331</v>
      </c>
      <c r="D200" s="359" t="s">
        <v>2332</v>
      </c>
      <c r="E200" s="356" t="s">
        <v>199</v>
      </c>
    </row>
    <row r="201" spans="1:5" ht="15.6">
      <c r="A201" s="204">
        <v>170</v>
      </c>
      <c r="B201" s="401" t="s">
        <v>2286</v>
      </c>
      <c r="C201" s="356" t="s">
        <v>2333</v>
      </c>
      <c r="D201" s="355" t="s">
        <v>2334</v>
      </c>
      <c r="E201" s="356" t="s">
        <v>142</v>
      </c>
    </row>
    <row r="202" spans="1:5" ht="15.6">
      <c r="A202" s="204">
        <v>171</v>
      </c>
      <c r="B202" s="401" t="s">
        <v>2286</v>
      </c>
      <c r="C202" s="356" t="s">
        <v>2335</v>
      </c>
      <c r="D202" s="355" t="s">
        <v>172</v>
      </c>
      <c r="E202" s="356" t="s">
        <v>191</v>
      </c>
    </row>
    <row r="203" spans="1:5" ht="15.6">
      <c r="A203" s="204">
        <v>172</v>
      </c>
      <c r="B203" s="401" t="s">
        <v>2286</v>
      </c>
      <c r="C203" s="356" t="s">
        <v>2333</v>
      </c>
      <c r="D203" s="355" t="s">
        <v>133</v>
      </c>
      <c r="E203" s="356" t="s">
        <v>142</v>
      </c>
    </row>
    <row r="204" spans="1:5" ht="15.6">
      <c r="A204" s="204">
        <v>173</v>
      </c>
      <c r="B204" s="401" t="s">
        <v>2286</v>
      </c>
      <c r="C204" s="356" t="s">
        <v>2336</v>
      </c>
      <c r="D204" s="355" t="s">
        <v>2337</v>
      </c>
      <c r="E204" s="356" t="s">
        <v>192</v>
      </c>
    </row>
    <row r="205" spans="1:5" ht="15.6">
      <c r="A205" s="204">
        <v>174</v>
      </c>
      <c r="B205" s="401" t="s">
        <v>2286</v>
      </c>
      <c r="C205" s="356" t="s">
        <v>2338</v>
      </c>
      <c r="D205" s="355" t="s">
        <v>2339</v>
      </c>
      <c r="E205" s="356" t="s">
        <v>150</v>
      </c>
    </row>
    <row r="206" spans="1:5" ht="15.6">
      <c r="A206" s="204">
        <v>175</v>
      </c>
      <c r="B206" s="401" t="s">
        <v>2286</v>
      </c>
      <c r="C206" s="356" t="s">
        <v>2340</v>
      </c>
      <c r="D206" s="355" t="s">
        <v>2341</v>
      </c>
      <c r="E206" s="356" t="s">
        <v>199</v>
      </c>
    </row>
    <row r="207" spans="1:5" ht="15.6">
      <c r="A207" s="204">
        <v>176</v>
      </c>
      <c r="B207" s="401" t="s">
        <v>2286</v>
      </c>
      <c r="C207" s="356" t="s">
        <v>2342</v>
      </c>
      <c r="D207" s="355" t="s">
        <v>181</v>
      </c>
      <c r="E207" s="356" t="s">
        <v>2343</v>
      </c>
    </row>
    <row r="208" spans="1:5" ht="15.6">
      <c r="A208" s="204">
        <v>177</v>
      </c>
      <c r="B208" s="401" t="s">
        <v>2286</v>
      </c>
      <c r="C208" s="356" t="s">
        <v>2344</v>
      </c>
      <c r="D208" s="359" t="s">
        <v>2345</v>
      </c>
      <c r="E208" s="356" t="s">
        <v>153</v>
      </c>
    </row>
    <row r="209" spans="1:5" ht="15.6">
      <c r="A209" s="204">
        <v>178</v>
      </c>
      <c r="B209" s="401" t="s">
        <v>2286</v>
      </c>
      <c r="C209" s="356" t="s">
        <v>2344</v>
      </c>
      <c r="D209" s="355" t="s">
        <v>2346</v>
      </c>
      <c r="E209" s="356" t="s">
        <v>153</v>
      </c>
    </row>
    <row r="210" spans="1:5" ht="15.6">
      <c r="A210" s="204">
        <v>179</v>
      </c>
      <c r="B210" s="401" t="s">
        <v>2286</v>
      </c>
      <c r="C210" s="356" t="s">
        <v>2347</v>
      </c>
      <c r="D210" s="355" t="s">
        <v>2348</v>
      </c>
      <c r="E210" s="356" t="s">
        <v>199</v>
      </c>
    </row>
    <row r="211" spans="1:5" ht="15.6">
      <c r="A211" s="204">
        <v>180</v>
      </c>
      <c r="B211" s="401" t="s">
        <v>2286</v>
      </c>
      <c r="C211" s="356" t="s">
        <v>2349</v>
      </c>
      <c r="D211" s="355" t="s">
        <v>2350</v>
      </c>
      <c r="E211" s="356" t="s">
        <v>2351</v>
      </c>
    </row>
    <row r="212" spans="1:5" ht="15.6">
      <c r="A212" s="204">
        <v>181</v>
      </c>
      <c r="B212" s="401" t="s">
        <v>2286</v>
      </c>
      <c r="C212" s="356" t="s">
        <v>2352</v>
      </c>
      <c r="D212" s="355" t="s">
        <v>2353</v>
      </c>
      <c r="E212" s="356" t="s">
        <v>2297</v>
      </c>
    </row>
    <row r="213" spans="1:5" ht="15.6">
      <c r="A213" s="204">
        <v>182</v>
      </c>
      <c r="B213" s="401" t="s">
        <v>2286</v>
      </c>
      <c r="C213" s="356" t="s">
        <v>2354</v>
      </c>
      <c r="D213" s="355" t="s">
        <v>2355</v>
      </c>
      <c r="E213" s="356" t="s">
        <v>156</v>
      </c>
    </row>
    <row r="214" spans="1:5" ht="15.6">
      <c r="A214" s="204">
        <v>183</v>
      </c>
      <c r="B214" s="401" t="s">
        <v>2286</v>
      </c>
      <c r="C214" s="356" t="s">
        <v>2356</v>
      </c>
      <c r="D214" s="355" t="s">
        <v>2357</v>
      </c>
      <c r="E214" s="356" t="s">
        <v>158</v>
      </c>
    </row>
    <row r="215" spans="1:5" ht="26.4">
      <c r="A215" s="204">
        <v>184</v>
      </c>
      <c r="B215" s="401" t="s">
        <v>2286</v>
      </c>
      <c r="C215" s="360" t="s">
        <v>2358</v>
      </c>
      <c r="D215" s="359" t="s">
        <v>170</v>
      </c>
      <c r="E215" s="360" t="s">
        <v>197</v>
      </c>
    </row>
    <row r="216" spans="1:5" ht="15.6">
      <c r="A216" s="204">
        <v>185</v>
      </c>
      <c r="B216" s="401" t="s">
        <v>2286</v>
      </c>
      <c r="C216" s="360" t="s">
        <v>2359</v>
      </c>
      <c r="D216" s="359" t="s">
        <v>2360</v>
      </c>
      <c r="E216" s="360" t="s">
        <v>155</v>
      </c>
    </row>
    <row r="217" spans="1:5" ht="26.4">
      <c r="A217" s="204">
        <v>186</v>
      </c>
      <c r="B217" s="401" t="s">
        <v>2286</v>
      </c>
      <c r="C217" s="360" t="s">
        <v>2361</v>
      </c>
      <c r="D217" s="359" t="s">
        <v>2362</v>
      </c>
      <c r="E217" s="360" t="s">
        <v>197</v>
      </c>
    </row>
    <row r="218" spans="1:5" ht="15.6">
      <c r="A218" s="204">
        <v>187</v>
      </c>
      <c r="B218" s="401" t="s">
        <v>2286</v>
      </c>
      <c r="C218" s="360" t="s">
        <v>2363</v>
      </c>
      <c r="D218" s="359" t="s">
        <v>2364</v>
      </c>
      <c r="E218" s="360" t="s">
        <v>196</v>
      </c>
    </row>
    <row r="219" spans="1:5" ht="15.6">
      <c r="A219" s="204">
        <v>188</v>
      </c>
      <c r="B219" s="401" t="s">
        <v>2286</v>
      </c>
      <c r="C219" s="360" t="s">
        <v>2365</v>
      </c>
      <c r="D219" s="359" t="s">
        <v>2366</v>
      </c>
      <c r="E219" s="360" t="s">
        <v>2367</v>
      </c>
    </row>
    <row r="220" spans="1:5" ht="15.6">
      <c r="A220" s="204">
        <v>189</v>
      </c>
      <c r="B220" s="401" t="s">
        <v>2286</v>
      </c>
      <c r="C220" s="360" t="s">
        <v>2368</v>
      </c>
      <c r="D220" s="359" t="s">
        <v>2369</v>
      </c>
      <c r="E220" s="360" t="s">
        <v>2292</v>
      </c>
    </row>
    <row r="221" spans="1:5" ht="15.6">
      <c r="A221" s="204">
        <v>190</v>
      </c>
      <c r="B221" s="401" t="s">
        <v>2286</v>
      </c>
      <c r="C221" s="360" t="s">
        <v>2370</v>
      </c>
      <c r="D221" s="359" t="s">
        <v>2371</v>
      </c>
      <c r="E221" s="360" t="s">
        <v>2293</v>
      </c>
    </row>
    <row r="222" spans="1:5" ht="15.6">
      <c r="A222" s="204">
        <v>191</v>
      </c>
      <c r="B222" s="401" t="s">
        <v>2286</v>
      </c>
      <c r="C222" s="360" t="s">
        <v>2372</v>
      </c>
      <c r="D222" s="359" t="s">
        <v>2373</v>
      </c>
      <c r="E222" s="360" t="s">
        <v>2374</v>
      </c>
    </row>
    <row r="223" spans="1:5" ht="15.6">
      <c r="A223" s="204">
        <v>192</v>
      </c>
      <c r="B223" s="401" t="s">
        <v>2286</v>
      </c>
      <c r="C223" s="360" t="s">
        <v>2375</v>
      </c>
      <c r="D223" s="359" t="s">
        <v>2376</v>
      </c>
      <c r="E223" s="360" t="s">
        <v>142</v>
      </c>
    </row>
    <row r="224" spans="1:5" ht="15.6">
      <c r="A224" s="204">
        <v>193</v>
      </c>
      <c r="B224" s="401" t="s">
        <v>2286</v>
      </c>
      <c r="C224" s="360" t="s">
        <v>2377</v>
      </c>
      <c r="D224" s="359" t="s">
        <v>2378</v>
      </c>
      <c r="E224" s="360" t="s">
        <v>2379</v>
      </c>
    </row>
    <row r="225" spans="1:5" ht="15.6">
      <c r="A225" s="204">
        <v>194</v>
      </c>
      <c r="B225" s="401" t="s">
        <v>2286</v>
      </c>
      <c r="C225" s="360" t="s">
        <v>2380</v>
      </c>
      <c r="D225" s="359" t="s">
        <v>2381</v>
      </c>
      <c r="E225" s="360" t="s">
        <v>2379</v>
      </c>
    </row>
    <row r="226" spans="1:5" ht="15.6">
      <c r="A226" s="204">
        <v>195</v>
      </c>
      <c r="B226" s="401" t="s">
        <v>2286</v>
      </c>
      <c r="C226" s="360" t="s">
        <v>2382</v>
      </c>
      <c r="D226" s="359" t="s">
        <v>2383</v>
      </c>
      <c r="E226" s="360" t="s">
        <v>198</v>
      </c>
    </row>
    <row r="227" spans="1:5" ht="15.6">
      <c r="A227" s="204">
        <v>196</v>
      </c>
      <c r="B227" s="401" t="s">
        <v>2286</v>
      </c>
      <c r="C227" s="360" t="s">
        <v>2384</v>
      </c>
      <c r="D227" s="359" t="s">
        <v>2385</v>
      </c>
      <c r="E227" s="360" t="s">
        <v>2292</v>
      </c>
    </row>
    <row r="228" spans="1:5" ht="15.6">
      <c r="A228" s="204">
        <v>197</v>
      </c>
      <c r="B228" s="401" t="s">
        <v>2286</v>
      </c>
      <c r="C228" s="360" t="s">
        <v>2386</v>
      </c>
      <c r="D228" s="359" t="s">
        <v>2316</v>
      </c>
      <c r="E228" s="360" t="s">
        <v>158</v>
      </c>
    </row>
    <row r="229" spans="1:5" ht="15.6">
      <c r="A229" s="204">
        <v>198</v>
      </c>
      <c r="B229" s="401" t="s">
        <v>2286</v>
      </c>
      <c r="C229" s="360" t="s">
        <v>2387</v>
      </c>
      <c r="D229" s="359" t="s">
        <v>2388</v>
      </c>
      <c r="E229" s="360" t="s">
        <v>2343</v>
      </c>
    </row>
    <row r="230" spans="1:5" ht="15.6">
      <c r="A230" s="204">
        <v>199</v>
      </c>
      <c r="B230" s="401" t="s">
        <v>2286</v>
      </c>
      <c r="C230" s="360" t="s">
        <v>2389</v>
      </c>
      <c r="D230" s="359" t="s">
        <v>2390</v>
      </c>
      <c r="E230" s="360" t="s">
        <v>2374</v>
      </c>
    </row>
    <row r="231" spans="1:5" ht="15.6">
      <c r="A231" s="204">
        <v>200</v>
      </c>
      <c r="B231" s="401" t="s">
        <v>2286</v>
      </c>
      <c r="C231" s="360" t="s">
        <v>2391</v>
      </c>
      <c r="D231" s="359" t="s">
        <v>2392</v>
      </c>
      <c r="E231" s="360" t="s">
        <v>2374</v>
      </c>
    </row>
    <row r="232" spans="1:5" ht="15.6">
      <c r="A232" s="204">
        <v>201</v>
      </c>
      <c r="B232" s="401" t="s">
        <v>2286</v>
      </c>
      <c r="C232" s="360" t="s">
        <v>2393</v>
      </c>
      <c r="D232" s="359" t="s">
        <v>2394</v>
      </c>
      <c r="E232" s="360" t="s">
        <v>2374</v>
      </c>
    </row>
    <row r="233" spans="1:5" ht="26.4">
      <c r="A233" s="204">
        <v>202</v>
      </c>
      <c r="B233" s="401" t="s">
        <v>2286</v>
      </c>
      <c r="C233" s="360" t="s">
        <v>2395</v>
      </c>
      <c r="D233" s="359" t="s">
        <v>2396</v>
      </c>
      <c r="E233" s="360" t="s">
        <v>157</v>
      </c>
    </row>
    <row r="234" spans="1:5" ht="15.6">
      <c r="A234" s="204">
        <v>203</v>
      </c>
      <c r="B234" s="401" t="s">
        <v>2286</v>
      </c>
      <c r="C234" s="360" t="s">
        <v>2397</v>
      </c>
      <c r="D234" s="359" t="s">
        <v>2398</v>
      </c>
      <c r="E234" s="360" t="s">
        <v>2292</v>
      </c>
    </row>
    <row r="235" spans="1:5" ht="26.4">
      <c r="A235" s="204">
        <v>204</v>
      </c>
      <c r="B235" s="401" t="s">
        <v>2286</v>
      </c>
      <c r="C235" s="360" t="s">
        <v>2399</v>
      </c>
      <c r="D235" s="359" t="s">
        <v>2400</v>
      </c>
      <c r="E235" s="360" t="s">
        <v>2374</v>
      </c>
    </row>
    <row r="236" spans="1:5" ht="15.6">
      <c r="A236" s="204">
        <v>205</v>
      </c>
      <c r="B236" s="401" t="s">
        <v>2286</v>
      </c>
      <c r="C236" s="360" t="s">
        <v>2401</v>
      </c>
      <c r="D236" s="359" t="s">
        <v>2402</v>
      </c>
      <c r="E236" s="360" t="s">
        <v>199</v>
      </c>
    </row>
    <row r="237" spans="1:5" ht="15.6">
      <c r="A237" s="204">
        <v>206</v>
      </c>
      <c r="B237" s="401" t="s">
        <v>2286</v>
      </c>
      <c r="C237" s="360" t="s">
        <v>2403</v>
      </c>
      <c r="D237" s="355" t="s">
        <v>2404</v>
      </c>
      <c r="E237" s="360" t="s">
        <v>2293</v>
      </c>
    </row>
    <row r="238" spans="1:5" ht="15.6">
      <c r="A238" s="204">
        <v>207</v>
      </c>
      <c r="B238" s="401" t="s">
        <v>2286</v>
      </c>
      <c r="C238" s="360" t="s">
        <v>2405</v>
      </c>
      <c r="D238" s="359" t="s">
        <v>2406</v>
      </c>
      <c r="E238" s="360" t="s">
        <v>2330</v>
      </c>
    </row>
    <row r="239" spans="1:5" ht="26.4">
      <c r="A239" s="204">
        <v>208</v>
      </c>
      <c r="B239" s="401" t="s">
        <v>2286</v>
      </c>
      <c r="C239" s="360" t="s">
        <v>2395</v>
      </c>
      <c r="D239" s="359" t="s">
        <v>2407</v>
      </c>
      <c r="E239" s="360" t="s">
        <v>157</v>
      </c>
    </row>
    <row r="240" spans="1:5" ht="15.6">
      <c r="A240" s="204">
        <v>209</v>
      </c>
      <c r="B240" s="401" t="s">
        <v>2286</v>
      </c>
      <c r="C240" s="360" t="s">
        <v>2408</v>
      </c>
      <c r="D240" s="359" t="s">
        <v>2409</v>
      </c>
      <c r="E240" s="360" t="s">
        <v>158</v>
      </c>
    </row>
    <row r="241" spans="1:5" ht="15.6">
      <c r="A241" s="204">
        <v>210</v>
      </c>
      <c r="B241" s="401" t="s">
        <v>2286</v>
      </c>
      <c r="C241" s="360" t="s">
        <v>2410</v>
      </c>
      <c r="D241" s="359" t="s">
        <v>2411</v>
      </c>
      <c r="E241" s="360" t="s">
        <v>2292</v>
      </c>
    </row>
    <row r="242" spans="1:5" ht="15.6">
      <c r="A242" s="204">
        <v>211</v>
      </c>
      <c r="B242" s="401" t="s">
        <v>2286</v>
      </c>
      <c r="C242" s="360" t="s">
        <v>2412</v>
      </c>
      <c r="D242" s="359" t="s">
        <v>2413</v>
      </c>
      <c r="E242" s="360" t="s">
        <v>2414</v>
      </c>
    </row>
    <row r="243" spans="1:5" ht="15.6">
      <c r="A243" s="204">
        <v>212</v>
      </c>
      <c r="B243" s="401" t="s">
        <v>2286</v>
      </c>
      <c r="C243" s="360" t="s">
        <v>2405</v>
      </c>
      <c r="D243" s="359" t="s">
        <v>2415</v>
      </c>
      <c r="E243" s="360" t="s">
        <v>2330</v>
      </c>
    </row>
    <row r="244" spans="1:5" ht="15.6">
      <c r="A244" s="204">
        <v>213</v>
      </c>
      <c r="B244" s="401" t="s">
        <v>2286</v>
      </c>
      <c r="C244" s="360" t="s">
        <v>2416</v>
      </c>
      <c r="D244" s="359" t="s">
        <v>2417</v>
      </c>
      <c r="E244" s="360" t="s">
        <v>2351</v>
      </c>
    </row>
    <row r="245" spans="1:5" ht="15.6">
      <c r="A245" s="204">
        <v>214</v>
      </c>
      <c r="B245" s="401" t="s">
        <v>2286</v>
      </c>
      <c r="C245" s="360" t="s">
        <v>2418</v>
      </c>
      <c r="D245" s="359" t="s">
        <v>2419</v>
      </c>
      <c r="E245" s="360" t="s">
        <v>196</v>
      </c>
    </row>
    <row r="246" spans="1:5" ht="15.6">
      <c r="A246" s="204">
        <v>215</v>
      </c>
      <c r="B246" s="401" t="s">
        <v>2286</v>
      </c>
      <c r="C246" s="360" t="s">
        <v>2420</v>
      </c>
      <c r="D246" s="359" t="s">
        <v>2421</v>
      </c>
      <c r="E246" s="360" t="s">
        <v>155</v>
      </c>
    </row>
    <row r="247" spans="1:5" ht="15.6">
      <c r="A247" s="204">
        <v>216</v>
      </c>
      <c r="B247" s="401" t="s">
        <v>2286</v>
      </c>
      <c r="C247" s="360" t="s">
        <v>2422</v>
      </c>
      <c r="D247" s="359" t="s">
        <v>2423</v>
      </c>
      <c r="E247" s="360" t="s">
        <v>153</v>
      </c>
    </row>
    <row r="248" spans="1:5" ht="15.6">
      <c r="A248" s="204">
        <v>217</v>
      </c>
      <c r="B248" s="401" t="s">
        <v>2286</v>
      </c>
      <c r="C248" s="360" t="s">
        <v>2422</v>
      </c>
      <c r="D248" s="359" t="s">
        <v>2424</v>
      </c>
      <c r="E248" s="360" t="s">
        <v>153</v>
      </c>
    </row>
    <row r="249" spans="1:5" ht="15.6">
      <c r="A249" s="204">
        <v>218</v>
      </c>
      <c r="B249" s="401" t="s">
        <v>2286</v>
      </c>
      <c r="C249" s="360" t="s">
        <v>2425</v>
      </c>
      <c r="D249" s="359" t="s">
        <v>2426</v>
      </c>
      <c r="E249" s="360" t="s">
        <v>2330</v>
      </c>
    </row>
    <row r="250" spans="1:5" ht="15.6">
      <c r="A250" s="204">
        <v>219</v>
      </c>
      <c r="B250" s="401" t="s">
        <v>2286</v>
      </c>
      <c r="C250" s="360" t="s">
        <v>2427</v>
      </c>
      <c r="D250" s="359" t="s">
        <v>2428</v>
      </c>
      <c r="E250" s="360" t="s">
        <v>2314</v>
      </c>
    </row>
    <row r="251" spans="1:5" ht="15.6">
      <c r="A251" s="204">
        <v>220</v>
      </c>
      <c r="B251" s="401" t="s">
        <v>2286</v>
      </c>
      <c r="C251" s="360" t="s">
        <v>2429</v>
      </c>
      <c r="D251" s="359" t="s">
        <v>2430</v>
      </c>
      <c r="E251" s="360" t="s">
        <v>2293</v>
      </c>
    </row>
    <row r="252" spans="1:5" ht="15.6">
      <c r="A252" s="204">
        <v>221</v>
      </c>
      <c r="B252" s="401" t="s">
        <v>2286</v>
      </c>
      <c r="C252" s="360" t="s">
        <v>2431</v>
      </c>
      <c r="D252" s="359" t="s">
        <v>2432</v>
      </c>
      <c r="E252" s="360" t="s">
        <v>195</v>
      </c>
    </row>
    <row r="253" spans="1:5" ht="15.6">
      <c r="A253" s="204">
        <v>222</v>
      </c>
      <c r="B253" s="401" t="s">
        <v>2286</v>
      </c>
      <c r="C253" s="360" t="s">
        <v>2433</v>
      </c>
      <c r="D253" s="359" t="s">
        <v>2434</v>
      </c>
      <c r="E253" s="360" t="s">
        <v>136</v>
      </c>
    </row>
    <row r="254" spans="1:5" ht="15.6">
      <c r="A254" s="204">
        <v>223</v>
      </c>
      <c r="B254" s="401" t="s">
        <v>2286</v>
      </c>
      <c r="C254" s="360" t="s">
        <v>2435</v>
      </c>
      <c r="D254" s="359" t="s">
        <v>3</v>
      </c>
      <c r="E254" s="360" t="s">
        <v>195</v>
      </c>
    </row>
    <row r="255" spans="1:5" ht="15.6">
      <c r="A255" s="204">
        <v>224</v>
      </c>
      <c r="B255" s="401" t="s">
        <v>2286</v>
      </c>
      <c r="C255" s="360" t="s">
        <v>2436</v>
      </c>
      <c r="D255" s="359" t="s">
        <v>2437</v>
      </c>
      <c r="E255" s="360" t="s">
        <v>2330</v>
      </c>
    </row>
    <row r="256" spans="1:5" ht="15.6">
      <c r="A256" s="204">
        <v>225</v>
      </c>
      <c r="B256" s="401" t="s">
        <v>2286</v>
      </c>
      <c r="C256" s="360" t="s">
        <v>2438</v>
      </c>
      <c r="D256" s="359" t="s">
        <v>2439</v>
      </c>
      <c r="E256" s="360" t="s">
        <v>2314</v>
      </c>
    </row>
    <row r="257" spans="1:5" ht="15.6">
      <c r="A257" s="204">
        <v>226</v>
      </c>
      <c r="B257" s="401" t="s">
        <v>2286</v>
      </c>
      <c r="C257" s="360" t="s">
        <v>2440</v>
      </c>
      <c r="D257" s="359" t="s">
        <v>2441</v>
      </c>
      <c r="E257" s="360" t="s">
        <v>152</v>
      </c>
    </row>
    <row r="258" spans="1:5" ht="26.4">
      <c r="A258" s="204">
        <v>227</v>
      </c>
      <c r="B258" s="401" t="s">
        <v>2286</v>
      </c>
      <c r="C258" s="360" t="s">
        <v>2442</v>
      </c>
      <c r="D258" s="359" t="s">
        <v>2443</v>
      </c>
      <c r="E258" s="360" t="s">
        <v>190</v>
      </c>
    </row>
    <row r="259" spans="1:5" ht="15.6">
      <c r="A259" s="204">
        <v>228</v>
      </c>
      <c r="B259" s="401" t="s">
        <v>2286</v>
      </c>
      <c r="C259" s="360" t="s">
        <v>2444</v>
      </c>
      <c r="D259" s="359" t="s">
        <v>2445</v>
      </c>
      <c r="E259" s="360" t="s">
        <v>2367</v>
      </c>
    </row>
    <row r="260" spans="1:5" ht="15.6">
      <c r="A260" s="204">
        <v>229</v>
      </c>
      <c r="B260" s="401" t="s">
        <v>2286</v>
      </c>
      <c r="C260" s="360" t="s">
        <v>2446</v>
      </c>
      <c r="D260" s="359" t="s">
        <v>2447</v>
      </c>
      <c r="E260" s="360" t="s">
        <v>155</v>
      </c>
    </row>
    <row r="261" spans="1:5" ht="15.6">
      <c r="A261" s="204">
        <v>230</v>
      </c>
      <c r="B261" s="401" t="s">
        <v>2286</v>
      </c>
      <c r="C261" s="360" t="s">
        <v>2440</v>
      </c>
      <c r="D261" s="359" t="s">
        <v>2448</v>
      </c>
      <c r="E261" s="360" t="s">
        <v>152</v>
      </c>
    </row>
    <row r="262" spans="1:5" ht="15.6">
      <c r="A262" s="204">
        <v>231</v>
      </c>
      <c r="B262" s="401" t="s">
        <v>2286</v>
      </c>
      <c r="C262" s="360" t="s">
        <v>2449</v>
      </c>
      <c r="D262" s="359" t="s">
        <v>2450</v>
      </c>
      <c r="E262" s="360" t="s">
        <v>156</v>
      </c>
    </row>
    <row r="263" spans="1:5" ht="15.6">
      <c r="A263" s="204">
        <v>232</v>
      </c>
      <c r="B263" s="401" t="s">
        <v>2286</v>
      </c>
      <c r="C263" s="360" t="s">
        <v>2451</v>
      </c>
      <c r="D263" s="359" t="s">
        <v>2452</v>
      </c>
      <c r="E263" s="360" t="s">
        <v>2330</v>
      </c>
    </row>
    <row r="264" spans="1:5" ht="15.6">
      <c r="A264" s="204">
        <v>233</v>
      </c>
      <c r="B264" s="401" t="s">
        <v>2286</v>
      </c>
      <c r="C264" s="360" t="s">
        <v>2451</v>
      </c>
      <c r="D264" s="359" t="s">
        <v>2453</v>
      </c>
      <c r="E264" s="360" t="s">
        <v>2330</v>
      </c>
    </row>
    <row r="265" spans="1:5" ht="15.6">
      <c r="A265" s="204">
        <v>234</v>
      </c>
      <c r="B265" s="401" t="s">
        <v>2286</v>
      </c>
      <c r="C265" s="360" t="s">
        <v>2454</v>
      </c>
      <c r="D265" s="359" t="s">
        <v>2455</v>
      </c>
      <c r="E265" s="360" t="s">
        <v>2367</v>
      </c>
    </row>
    <row r="266" spans="1:5" ht="15.6">
      <c r="A266" s="204">
        <v>235</v>
      </c>
      <c r="B266" s="401" t="s">
        <v>2286</v>
      </c>
      <c r="C266" s="360" t="s">
        <v>2456</v>
      </c>
      <c r="D266" s="359" t="s">
        <v>2457</v>
      </c>
      <c r="E266" s="360"/>
    </row>
    <row r="267" spans="1:5" ht="15.6">
      <c r="A267" s="204">
        <v>236</v>
      </c>
      <c r="B267" s="401" t="s">
        <v>2286</v>
      </c>
      <c r="C267" s="360" t="s">
        <v>2458</v>
      </c>
      <c r="D267" s="359" t="s">
        <v>2459</v>
      </c>
      <c r="E267" s="360"/>
    </row>
    <row r="268" spans="1:5" ht="15.6">
      <c r="A268" s="204">
        <v>237</v>
      </c>
      <c r="B268" s="401" t="s">
        <v>2286</v>
      </c>
      <c r="C268" s="360" t="s">
        <v>139</v>
      </c>
      <c r="D268" s="359" t="s">
        <v>2460</v>
      </c>
      <c r="E268" s="360" t="s">
        <v>191</v>
      </c>
    </row>
    <row r="269" spans="1:5" ht="26.4">
      <c r="A269" s="204">
        <v>238</v>
      </c>
      <c r="B269" s="401" t="s">
        <v>2286</v>
      </c>
      <c r="C269" s="360" t="s">
        <v>2461</v>
      </c>
      <c r="D269" s="359" t="s">
        <v>2462</v>
      </c>
      <c r="E269" s="360" t="s">
        <v>201</v>
      </c>
    </row>
    <row r="270" spans="1:5" ht="15.6">
      <c r="A270" s="204">
        <v>239</v>
      </c>
      <c r="B270" s="401" t="s">
        <v>2286</v>
      </c>
      <c r="C270" s="360" t="s">
        <v>2463</v>
      </c>
      <c r="D270" s="359" t="s">
        <v>2464</v>
      </c>
      <c r="E270" s="360" t="s">
        <v>198</v>
      </c>
    </row>
    <row r="271" spans="1:5" ht="15.6">
      <c r="A271" s="204">
        <v>240</v>
      </c>
      <c r="B271" s="401" t="s">
        <v>2286</v>
      </c>
      <c r="C271" s="360" t="s">
        <v>2465</v>
      </c>
      <c r="D271" s="359" t="s">
        <v>2466</v>
      </c>
      <c r="E271" s="360" t="s">
        <v>158</v>
      </c>
    </row>
    <row r="272" spans="1:5" ht="15.6">
      <c r="A272" s="204">
        <v>241</v>
      </c>
      <c r="B272" s="401" t="s">
        <v>2286</v>
      </c>
      <c r="C272" s="360" t="s">
        <v>2467</v>
      </c>
      <c r="D272" s="359" t="s">
        <v>2468</v>
      </c>
      <c r="E272" s="360" t="s">
        <v>2293</v>
      </c>
    </row>
    <row r="273" spans="1:5" ht="15.6">
      <c r="A273" s="204">
        <v>242</v>
      </c>
      <c r="B273" s="401" t="s">
        <v>2286</v>
      </c>
      <c r="C273" s="360" t="s">
        <v>2469</v>
      </c>
      <c r="D273" s="359" t="s">
        <v>2409</v>
      </c>
      <c r="E273" s="360" t="s">
        <v>2470</v>
      </c>
    </row>
    <row r="274" spans="1:5" ht="15.6">
      <c r="A274" s="204">
        <v>243</v>
      </c>
      <c r="B274" s="401" t="s">
        <v>2286</v>
      </c>
      <c r="C274" s="360" t="s">
        <v>2469</v>
      </c>
      <c r="D274" s="359" t="s">
        <v>2471</v>
      </c>
      <c r="E274" s="360" t="s">
        <v>2470</v>
      </c>
    </row>
    <row r="275" spans="1:5" ht="15.6">
      <c r="A275" s="204">
        <v>244</v>
      </c>
      <c r="B275" s="401" t="s">
        <v>2286</v>
      </c>
      <c r="C275" s="360" t="s">
        <v>2472</v>
      </c>
      <c r="D275" s="359" t="s">
        <v>2473</v>
      </c>
      <c r="E275" s="360" t="s">
        <v>158</v>
      </c>
    </row>
    <row r="276" spans="1:5" ht="15.6">
      <c r="A276" s="204">
        <v>245</v>
      </c>
      <c r="B276" s="401" t="s">
        <v>2286</v>
      </c>
      <c r="C276" s="360" t="s">
        <v>2474</v>
      </c>
      <c r="D276" s="359" t="s">
        <v>2475</v>
      </c>
      <c r="E276" s="360" t="s">
        <v>2470</v>
      </c>
    </row>
    <row r="277" spans="1:5" ht="15.6">
      <c r="A277" s="204">
        <v>246</v>
      </c>
      <c r="B277" s="401" t="s">
        <v>2286</v>
      </c>
      <c r="C277" s="360" t="s">
        <v>2476</v>
      </c>
      <c r="D277" s="359" t="s">
        <v>2477</v>
      </c>
      <c r="E277" s="360" t="s">
        <v>2292</v>
      </c>
    </row>
    <row r="278" spans="1:5" ht="15.6">
      <c r="A278" s="204">
        <v>247</v>
      </c>
      <c r="B278" s="401" t="s">
        <v>2286</v>
      </c>
      <c r="C278" s="360" t="s">
        <v>2478</v>
      </c>
      <c r="D278" s="359" t="s">
        <v>2479</v>
      </c>
      <c r="E278" s="360" t="s">
        <v>198</v>
      </c>
    </row>
    <row r="279" spans="1:5" ht="15.6">
      <c r="A279" s="204">
        <v>248</v>
      </c>
      <c r="B279" s="401" t="s">
        <v>2286</v>
      </c>
      <c r="C279" s="360" t="s">
        <v>2480</v>
      </c>
      <c r="D279" s="359" t="s">
        <v>2481</v>
      </c>
      <c r="E279" s="360" t="s">
        <v>2379</v>
      </c>
    </row>
    <row r="280" spans="1:5" ht="15.6">
      <c r="A280" s="204">
        <v>249</v>
      </c>
      <c r="B280" s="401" t="s">
        <v>2286</v>
      </c>
      <c r="C280" s="360" t="s">
        <v>2482</v>
      </c>
      <c r="D280" s="359" t="s">
        <v>2483</v>
      </c>
      <c r="E280" s="360" t="s">
        <v>2343</v>
      </c>
    </row>
    <row r="281" spans="1:5" ht="15.6">
      <c r="A281" s="204">
        <v>250</v>
      </c>
      <c r="B281" s="401" t="s">
        <v>2286</v>
      </c>
      <c r="C281" s="360" t="s">
        <v>2484</v>
      </c>
      <c r="D281" s="359" t="s">
        <v>2485</v>
      </c>
      <c r="E281" s="360" t="s">
        <v>2295</v>
      </c>
    </row>
    <row r="282" spans="1:5" ht="15.6">
      <c r="A282" s="204">
        <v>251</v>
      </c>
      <c r="B282" s="401" t="s">
        <v>2286</v>
      </c>
      <c r="C282" s="360" t="s">
        <v>2486</v>
      </c>
      <c r="D282" s="359" t="s">
        <v>2487</v>
      </c>
      <c r="E282" s="360" t="s">
        <v>136</v>
      </c>
    </row>
    <row r="283" spans="1:5" ht="15.6">
      <c r="A283" s="204">
        <v>252</v>
      </c>
      <c r="B283" s="401" t="s">
        <v>2286</v>
      </c>
      <c r="C283" s="360" t="s">
        <v>2488</v>
      </c>
      <c r="D283" s="359" t="s">
        <v>148</v>
      </c>
      <c r="E283" s="360" t="s">
        <v>158</v>
      </c>
    </row>
    <row r="284" spans="1:5" ht="15.6">
      <c r="A284" s="204">
        <v>253</v>
      </c>
      <c r="B284" s="401" t="s">
        <v>2286</v>
      </c>
      <c r="C284" s="360" t="s">
        <v>2489</v>
      </c>
      <c r="D284" s="359" t="s">
        <v>2490</v>
      </c>
      <c r="E284" s="360" t="s">
        <v>2414</v>
      </c>
    </row>
    <row r="285" spans="1:5" ht="15.6">
      <c r="A285" s="204">
        <v>254</v>
      </c>
      <c r="B285" s="401" t="s">
        <v>2286</v>
      </c>
      <c r="C285" s="360" t="s">
        <v>2491</v>
      </c>
      <c r="D285" s="359" t="s">
        <v>2492</v>
      </c>
      <c r="E285" s="360" t="s">
        <v>155</v>
      </c>
    </row>
    <row r="286" spans="1:5" ht="15.6">
      <c r="A286" s="204">
        <v>255</v>
      </c>
      <c r="B286" s="401" t="s">
        <v>2286</v>
      </c>
      <c r="C286" s="360" t="s">
        <v>2493</v>
      </c>
      <c r="D286" s="359" t="s">
        <v>2494</v>
      </c>
      <c r="E286" s="360" t="s">
        <v>2470</v>
      </c>
    </row>
    <row r="287" spans="1:5" ht="15.6">
      <c r="A287" s="204">
        <v>256</v>
      </c>
      <c r="B287" s="401" t="s">
        <v>2286</v>
      </c>
      <c r="C287" s="360" t="s">
        <v>2495</v>
      </c>
      <c r="D287" s="359" t="s">
        <v>102</v>
      </c>
      <c r="E287" s="360" t="s">
        <v>195</v>
      </c>
    </row>
    <row r="288" spans="1:5" ht="15.6">
      <c r="A288" s="204">
        <v>257</v>
      </c>
      <c r="B288" s="401" t="s">
        <v>2286</v>
      </c>
      <c r="C288" s="360" t="s">
        <v>2496</v>
      </c>
      <c r="D288" s="359" t="s">
        <v>2497</v>
      </c>
      <c r="E288" s="360" t="s">
        <v>2414</v>
      </c>
    </row>
    <row r="289" spans="1:5" ht="15.6">
      <c r="A289" s="204">
        <v>258</v>
      </c>
      <c r="B289" s="364" t="s">
        <v>16</v>
      </c>
      <c r="C289" s="406" t="s">
        <v>2498</v>
      </c>
      <c r="D289" s="361" t="s">
        <v>21</v>
      </c>
      <c r="E289" s="362" t="s">
        <v>2499</v>
      </c>
    </row>
    <row r="290" spans="1:5" ht="15.6">
      <c r="A290" s="204">
        <v>259</v>
      </c>
      <c r="B290" s="364" t="s">
        <v>16</v>
      </c>
      <c r="C290" s="406" t="s">
        <v>31</v>
      </c>
      <c r="D290" s="361" t="s">
        <v>25</v>
      </c>
      <c r="E290" s="362" t="s">
        <v>2500</v>
      </c>
    </row>
    <row r="291" spans="1:5" ht="15.6">
      <c r="A291" s="204">
        <v>260</v>
      </c>
      <c r="B291" s="364" t="s">
        <v>16</v>
      </c>
      <c r="C291" s="406" t="s">
        <v>2501</v>
      </c>
      <c r="D291" s="361" t="s">
        <v>2502</v>
      </c>
      <c r="E291" s="362" t="s">
        <v>2503</v>
      </c>
    </row>
    <row r="292" spans="1:5" ht="15.6">
      <c r="A292" s="204">
        <v>261</v>
      </c>
      <c r="B292" s="364" t="s">
        <v>16</v>
      </c>
      <c r="C292" s="407" t="s">
        <v>28</v>
      </c>
      <c r="D292" s="361" t="s">
        <v>20</v>
      </c>
      <c r="E292" s="362" t="s">
        <v>2503</v>
      </c>
    </row>
    <row r="293" spans="1:5" ht="26.4">
      <c r="A293" s="204">
        <v>262</v>
      </c>
      <c r="B293" s="364" t="s">
        <v>16</v>
      </c>
      <c r="C293" s="407" t="s">
        <v>30</v>
      </c>
      <c r="D293" s="361" t="s">
        <v>2504</v>
      </c>
      <c r="E293" s="362" t="s">
        <v>2505</v>
      </c>
    </row>
    <row r="294" spans="1:5" ht="15.6">
      <c r="A294" s="204">
        <v>263</v>
      </c>
      <c r="B294" s="364" t="s">
        <v>16</v>
      </c>
      <c r="C294" s="407" t="s">
        <v>2506</v>
      </c>
      <c r="D294" s="361" t="s">
        <v>2507</v>
      </c>
      <c r="E294" s="362" t="s">
        <v>2500</v>
      </c>
    </row>
    <row r="295" spans="1:5" ht="15.6">
      <c r="A295" s="204">
        <v>264</v>
      </c>
      <c r="B295" s="364" t="s">
        <v>16</v>
      </c>
      <c r="C295" s="408" t="s">
        <v>29</v>
      </c>
      <c r="D295" s="363" t="s">
        <v>22</v>
      </c>
      <c r="E295" s="330" t="s">
        <v>94</v>
      </c>
    </row>
    <row r="296" spans="1:5" ht="15.6">
      <c r="A296" s="204">
        <v>265</v>
      </c>
      <c r="B296" s="364" t="s">
        <v>16</v>
      </c>
      <c r="C296" s="364" t="s">
        <v>2508</v>
      </c>
      <c r="D296" s="364" t="s">
        <v>2509</v>
      </c>
      <c r="E296" s="364" t="s">
        <v>2510</v>
      </c>
    </row>
    <row r="297" spans="1:5" ht="26.4">
      <c r="A297" s="204">
        <v>266</v>
      </c>
      <c r="B297" s="364" t="s">
        <v>16</v>
      </c>
      <c r="C297" s="364" t="s">
        <v>2511</v>
      </c>
      <c r="D297" s="364" t="s">
        <v>23</v>
      </c>
      <c r="E297" s="330" t="s">
        <v>2505</v>
      </c>
    </row>
    <row r="298" spans="1:5" ht="15.6">
      <c r="A298" s="204">
        <v>267</v>
      </c>
      <c r="B298" s="364" t="s">
        <v>16</v>
      </c>
      <c r="C298" s="364" t="s">
        <v>2512</v>
      </c>
      <c r="D298" s="364" t="s">
        <v>2513</v>
      </c>
      <c r="E298" s="364" t="s">
        <v>2514</v>
      </c>
    </row>
    <row r="299" spans="1:5" ht="26.4">
      <c r="A299" s="204">
        <v>268</v>
      </c>
      <c r="B299" s="364" t="s">
        <v>16</v>
      </c>
      <c r="C299" s="364" t="s">
        <v>2515</v>
      </c>
      <c r="D299" s="364" t="s">
        <v>24</v>
      </c>
      <c r="E299" s="330" t="s">
        <v>2505</v>
      </c>
    </row>
    <row r="300" spans="1:5" ht="15.6">
      <c r="A300" s="204">
        <v>269</v>
      </c>
      <c r="B300" s="364" t="s">
        <v>16</v>
      </c>
      <c r="C300" s="364" t="s">
        <v>2516</v>
      </c>
      <c r="D300" s="364" t="s">
        <v>26</v>
      </c>
      <c r="E300" s="330" t="s">
        <v>2500</v>
      </c>
    </row>
    <row r="301" spans="1:5" ht="15.6">
      <c r="A301" s="204">
        <v>270</v>
      </c>
      <c r="B301" s="364" t="s">
        <v>16</v>
      </c>
      <c r="C301" s="364" t="s">
        <v>2517</v>
      </c>
      <c r="D301" s="364" t="s">
        <v>2518</v>
      </c>
      <c r="E301" s="330" t="s">
        <v>2510</v>
      </c>
    </row>
    <row r="302" spans="1:5" ht="15.6">
      <c r="A302" s="204">
        <v>271</v>
      </c>
      <c r="B302" s="364" t="s">
        <v>16</v>
      </c>
      <c r="C302" s="408" t="s">
        <v>2519</v>
      </c>
      <c r="D302" s="365" t="s">
        <v>117</v>
      </c>
      <c r="E302" s="330" t="s">
        <v>2520</v>
      </c>
    </row>
    <row r="303" spans="1:5" ht="15.6">
      <c r="A303" s="204">
        <v>272</v>
      </c>
      <c r="B303" s="364" t="s">
        <v>16</v>
      </c>
      <c r="C303" s="364" t="s">
        <v>2521</v>
      </c>
      <c r="D303" s="364" t="s">
        <v>2522</v>
      </c>
      <c r="E303" s="330" t="s">
        <v>2523</v>
      </c>
    </row>
    <row r="304" spans="1:5" ht="15.6">
      <c r="A304" s="204">
        <v>273</v>
      </c>
      <c r="B304" s="364" t="s">
        <v>16</v>
      </c>
      <c r="C304" s="364" t="s">
        <v>2524</v>
      </c>
      <c r="D304" s="364" t="s">
        <v>2525</v>
      </c>
      <c r="E304" s="330" t="s">
        <v>2514</v>
      </c>
    </row>
    <row r="305" spans="1:5" ht="26.4">
      <c r="A305" s="204">
        <v>274</v>
      </c>
      <c r="B305" s="364" t="s">
        <v>16</v>
      </c>
      <c r="C305" s="364" t="s">
        <v>2526</v>
      </c>
      <c r="D305" s="364" t="s">
        <v>2527</v>
      </c>
      <c r="E305" s="330" t="s">
        <v>2528</v>
      </c>
    </row>
    <row r="306" spans="1:5" ht="15.6">
      <c r="A306" s="204">
        <v>275</v>
      </c>
      <c r="B306" s="364" t="s">
        <v>16</v>
      </c>
      <c r="C306" s="364" t="s">
        <v>2529</v>
      </c>
      <c r="D306" s="364" t="s">
        <v>2530</v>
      </c>
      <c r="E306" s="330" t="s">
        <v>2531</v>
      </c>
    </row>
    <row r="307" spans="1:5" ht="15.6">
      <c r="A307" s="204">
        <v>276</v>
      </c>
      <c r="B307" s="364" t="s">
        <v>16</v>
      </c>
      <c r="C307" s="364" t="s">
        <v>2532</v>
      </c>
      <c r="D307" s="364" t="s">
        <v>186</v>
      </c>
      <c r="E307" s="330" t="s">
        <v>2533</v>
      </c>
    </row>
    <row r="308" spans="1:5" ht="15.6">
      <c r="A308" s="204">
        <v>277</v>
      </c>
      <c r="B308" s="364" t="s">
        <v>16</v>
      </c>
      <c r="C308" s="409" t="s">
        <v>2534</v>
      </c>
      <c r="D308" s="364" t="s">
        <v>2535</v>
      </c>
      <c r="E308" s="330" t="s">
        <v>2520</v>
      </c>
    </row>
    <row r="309" spans="1:5" ht="15.6">
      <c r="A309" s="204">
        <v>278</v>
      </c>
      <c r="B309" s="364" t="s">
        <v>16</v>
      </c>
      <c r="C309" s="364" t="s">
        <v>2536</v>
      </c>
      <c r="D309" s="364" t="s">
        <v>2537</v>
      </c>
      <c r="E309" s="330" t="s">
        <v>2533</v>
      </c>
    </row>
    <row r="310" spans="1:5" ht="15.6">
      <c r="A310" s="204">
        <v>279</v>
      </c>
      <c r="B310" s="364" t="s">
        <v>16</v>
      </c>
      <c r="C310" s="364" t="s">
        <v>2538</v>
      </c>
      <c r="D310" s="364" t="s">
        <v>2539</v>
      </c>
      <c r="E310" s="330" t="s">
        <v>2500</v>
      </c>
    </row>
    <row r="311" spans="1:5" ht="15.6">
      <c r="A311" s="204">
        <v>280</v>
      </c>
      <c r="B311" s="364" t="s">
        <v>16</v>
      </c>
      <c r="C311" s="410" t="s">
        <v>2540</v>
      </c>
      <c r="D311" s="364" t="s">
        <v>2541</v>
      </c>
      <c r="E311" s="330" t="s">
        <v>2533</v>
      </c>
    </row>
    <row r="312" spans="1:5" ht="15.6">
      <c r="A312" s="204">
        <v>281</v>
      </c>
      <c r="B312" s="364" t="s">
        <v>16</v>
      </c>
      <c r="C312" s="410" t="s">
        <v>32</v>
      </c>
      <c r="D312" s="364" t="s">
        <v>2542</v>
      </c>
      <c r="E312" s="330" t="s">
        <v>2523</v>
      </c>
    </row>
    <row r="313" spans="1:5" ht="15.6">
      <c r="A313" s="204">
        <v>282</v>
      </c>
      <c r="B313" s="364" t="s">
        <v>16</v>
      </c>
      <c r="C313" s="364" t="s">
        <v>2543</v>
      </c>
      <c r="D313" s="364" t="s">
        <v>2544</v>
      </c>
      <c r="E313" s="330" t="s">
        <v>2514</v>
      </c>
    </row>
    <row r="314" spans="1:5" ht="15.6">
      <c r="A314" s="204">
        <v>283</v>
      </c>
      <c r="B314" s="364" t="s">
        <v>16</v>
      </c>
      <c r="C314" s="409" t="s">
        <v>2545</v>
      </c>
      <c r="D314" s="366" t="s">
        <v>2546</v>
      </c>
      <c r="E314" s="330" t="s">
        <v>2531</v>
      </c>
    </row>
    <row r="315" spans="1:5" ht="15.6">
      <c r="A315" s="204">
        <v>284</v>
      </c>
      <c r="B315" s="364" t="s">
        <v>16</v>
      </c>
      <c r="C315" s="411" t="s">
        <v>2547</v>
      </c>
      <c r="D315" s="367" t="s">
        <v>2284</v>
      </c>
      <c r="E315" s="330" t="s">
        <v>2500</v>
      </c>
    </row>
    <row r="316" spans="1:5" ht="26.4">
      <c r="A316" s="204">
        <v>285</v>
      </c>
      <c r="B316" s="364" t="s">
        <v>16</v>
      </c>
      <c r="C316" s="410" t="s">
        <v>2548</v>
      </c>
      <c r="D316" s="367" t="s">
        <v>2549</v>
      </c>
      <c r="E316" s="330" t="s">
        <v>2528</v>
      </c>
    </row>
    <row r="317" spans="1:5" ht="15.6">
      <c r="A317" s="204">
        <v>286</v>
      </c>
      <c r="B317" s="364" t="s">
        <v>16</v>
      </c>
      <c r="C317" s="411" t="s">
        <v>2550</v>
      </c>
      <c r="D317" s="367" t="s">
        <v>2551</v>
      </c>
      <c r="E317" s="330" t="s">
        <v>2523</v>
      </c>
    </row>
    <row r="318" spans="1:5" ht="15.6">
      <c r="A318" s="204">
        <v>287</v>
      </c>
      <c r="B318" s="364" t="s">
        <v>16</v>
      </c>
      <c r="C318" s="411" t="s">
        <v>2552</v>
      </c>
      <c r="D318" s="367" t="s">
        <v>2553</v>
      </c>
      <c r="E318" s="330" t="s">
        <v>2499</v>
      </c>
    </row>
    <row r="319" spans="1:5" ht="26.4">
      <c r="A319" s="204">
        <v>288</v>
      </c>
      <c r="B319" s="364" t="s">
        <v>16</v>
      </c>
      <c r="C319" s="411" t="s">
        <v>2554</v>
      </c>
      <c r="D319" s="367" t="s">
        <v>2555</v>
      </c>
      <c r="E319" s="330" t="s">
        <v>2556</v>
      </c>
    </row>
    <row r="320" spans="1:5" ht="26.4">
      <c r="A320" s="204">
        <v>289</v>
      </c>
      <c r="B320" s="364" t="s">
        <v>16</v>
      </c>
      <c r="C320" s="410" t="s">
        <v>2557</v>
      </c>
      <c r="D320" s="367" t="s">
        <v>2558</v>
      </c>
      <c r="E320" s="330" t="s">
        <v>2528</v>
      </c>
    </row>
    <row r="321" spans="1:5" ht="26.4">
      <c r="A321" s="204">
        <v>290</v>
      </c>
      <c r="B321" s="364" t="s">
        <v>16</v>
      </c>
      <c r="C321" s="411" t="s">
        <v>2559</v>
      </c>
      <c r="D321" s="367" t="s">
        <v>179</v>
      </c>
      <c r="E321" s="330" t="s">
        <v>2556</v>
      </c>
    </row>
    <row r="322" spans="1:5" ht="15.6">
      <c r="A322" s="204">
        <v>291</v>
      </c>
      <c r="B322" s="364" t="s">
        <v>16</v>
      </c>
      <c r="C322" s="410" t="s">
        <v>2560</v>
      </c>
      <c r="D322" s="368" t="s">
        <v>2561</v>
      </c>
      <c r="E322" s="330" t="s">
        <v>2562</v>
      </c>
    </row>
    <row r="323" spans="1:5" ht="15.6">
      <c r="A323" s="204">
        <v>292</v>
      </c>
      <c r="B323" s="364" t="s">
        <v>16</v>
      </c>
      <c r="C323" s="411" t="s">
        <v>2563</v>
      </c>
      <c r="D323" s="368" t="s">
        <v>2564</v>
      </c>
      <c r="E323" s="330" t="s">
        <v>2499</v>
      </c>
    </row>
    <row r="324" spans="1:5" ht="15.6">
      <c r="A324" s="204">
        <v>293</v>
      </c>
      <c r="B324" s="364" t="s">
        <v>16</v>
      </c>
      <c r="C324" s="411" t="s">
        <v>2565</v>
      </c>
      <c r="D324" s="367" t="s">
        <v>2447</v>
      </c>
      <c r="E324" s="330" t="s">
        <v>2499</v>
      </c>
    </row>
    <row r="325" spans="1:5" ht="15.6">
      <c r="A325" s="204">
        <v>294</v>
      </c>
      <c r="B325" s="364" t="s">
        <v>16</v>
      </c>
      <c r="C325" s="411" t="s">
        <v>2566</v>
      </c>
      <c r="D325" s="367" t="s">
        <v>2567</v>
      </c>
      <c r="E325" s="330" t="s">
        <v>94</v>
      </c>
    </row>
    <row r="326" spans="1:5" ht="15.6">
      <c r="A326" s="204">
        <v>295</v>
      </c>
      <c r="B326" s="364" t="s">
        <v>16</v>
      </c>
      <c r="C326" s="408" t="s">
        <v>2568</v>
      </c>
      <c r="D326" s="367" t="s">
        <v>2569</v>
      </c>
      <c r="E326" s="330" t="s">
        <v>2499</v>
      </c>
    </row>
    <row r="327" spans="1:5" ht="26.4">
      <c r="A327" s="204">
        <v>296</v>
      </c>
      <c r="B327" s="364" t="s">
        <v>16</v>
      </c>
      <c r="C327" s="408" t="s">
        <v>2570</v>
      </c>
      <c r="D327" s="367" t="s">
        <v>2571</v>
      </c>
      <c r="E327" s="330" t="s">
        <v>2556</v>
      </c>
    </row>
    <row r="328" spans="1:5" ht="15.6">
      <c r="A328" s="204">
        <v>297</v>
      </c>
      <c r="B328" s="364" t="s">
        <v>16</v>
      </c>
      <c r="C328" s="408" t="s">
        <v>2572</v>
      </c>
      <c r="D328" s="368" t="s">
        <v>188</v>
      </c>
      <c r="E328" s="330" t="s">
        <v>2562</v>
      </c>
    </row>
    <row r="329" spans="1:5" ht="15.6">
      <c r="A329" s="204">
        <v>298</v>
      </c>
      <c r="B329" s="364" t="s">
        <v>16</v>
      </c>
      <c r="C329" s="412" t="s">
        <v>2573</v>
      </c>
      <c r="D329" s="367" t="s">
        <v>2574</v>
      </c>
      <c r="E329" s="330" t="s">
        <v>94</v>
      </c>
    </row>
    <row r="330" spans="1:5" ht="26.4">
      <c r="A330" s="204">
        <v>299</v>
      </c>
      <c r="B330" s="364" t="s">
        <v>16</v>
      </c>
      <c r="C330" s="413" t="s">
        <v>2575</v>
      </c>
      <c r="D330" s="367" t="s">
        <v>2576</v>
      </c>
      <c r="E330" s="330" t="s">
        <v>2528</v>
      </c>
    </row>
    <row r="331" spans="1:5" ht="15.6">
      <c r="A331" s="204">
        <v>300</v>
      </c>
      <c r="B331" s="364" t="s">
        <v>16</v>
      </c>
      <c r="C331" s="413" t="s">
        <v>2577</v>
      </c>
      <c r="D331" s="367" t="s">
        <v>2578</v>
      </c>
      <c r="E331" s="330" t="s">
        <v>94</v>
      </c>
    </row>
    <row r="332" spans="1:5" ht="15.6">
      <c r="A332" s="204">
        <v>301</v>
      </c>
      <c r="B332" s="364" t="s">
        <v>16</v>
      </c>
      <c r="C332" s="413" t="s">
        <v>2579</v>
      </c>
      <c r="D332" s="369" t="s">
        <v>2580</v>
      </c>
      <c r="E332" s="330" t="s">
        <v>2581</v>
      </c>
    </row>
    <row r="333" spans="1:5" ht="15.6">
      <c r="A333" s="204">
        <v>302</v>
      </c>
      <c r="B333" s="364" t="s">
        <v>16</v>
      </c>
      <c r="C333" s="413" t="s">
        <v>2582</v>
      </c>
      <c r="D333" s="369" t="s">
        <v>2583</v>
      </c>
      <c r="E333" s="330" t="s">
        <v>2514</v>
      </c>
    </row>
    <row r="334" spans="1:5" ht="26.4">
      <c r="A334" s="204">
        <v>303</v>
      </c>
      <c r="B334" s="364" t="s">
        <v>16</v>
      </c>
      <c r="C334" s="412" t="s">
        <v>2584</v>
      </c>
      <c r="D334" s="369" t="s">
        <v>2585</v>
      </c>
      <c r="E334" s="330" t="s">
        <v>2505</v>
      </c>
    </row>
    <row r="335" spans="1:5" ht="15.6">
      <c r="A335" s="204">
        <v>304</v>
      </c>
      <c r="B335" s="364" t="s">
        <v>16</v>
      </c>
      <c r="C335" s="414" t="s">
        <v>2573</v>
      </c>
      <c r="D335" s="330" t="s">
        <v>2586</v>
      </c>
      <c r="E335" s="370" t="s">
        <v>2587</v>
      </c>
    </row>
    <row r="336" spans="1:5" ht="15.6">
      <c r="A336" s="204">
        <v>305</v>
      </c>
      <c r="B336" s="364" t="s">
        <v>16</v>
      </c>
      <c r="C336" s="414" t="s">
        <v>2588</v>
      </c>
      <c r="D336" s="330" t="s">
        <v>2589</v>
      </c>
      <c r="E336" s="370" t="s">
        <v>2581</v>
      </c>
    </row>
    <row r="337" spans="1:5" ht="26.4">
      <c r="A337" s="204">
        <v>306</v>
      </c>
      <c r="B337" s="364" t="s">
        <v>2590</v>
      </c>
      <c r="C337" s="407" t="s">
        <v>34</v>
      </c>
      <c r="D337" s="361" t="s">
        <v>27</v>
      </c>
      <c r="E337" s="362" t="s">
        <v>19</v>
      </c>
    </row>
    <row r="338" spans="1:5" ht="26.4">
      <c r="A338" s="204">
        <v>307</v>
      </c>
      <c r="B338" s="364" t="s">
        <v>1243</v>
      </c>
      <c r="C338" s="407" t="s">
        <v>36</v>
      </c>
      <c r="D338" s="361" t="s">
        <v>35</v>
      </c>
      <c r="E338" s="362" t="s">
        <v>2591</v>
      </c>
    </row>
    <row r="339" spans="1:5" ht="26.4">
      <c r="A339" s="204">
        <v>308</v>
      </c>
      <c r="B339" s="364" t="s">
        <v>2590</v>
      </c>
      <c r="C339" s="407" t="s">
        <v>33</v>
      </c>
      <c r="D339" s="361" t="s">
        <v>18</v>
      </c>
      <c r="E339" s="362" t="s">
        <v>19</v>
      </c>
    </row>
    <row r="340" spans="1:5" ht="26.4">
      <c r="A340" s="204">
        <v>309</v>
      </c>
      <c r="B340" s="364" t="s">
        <v>1243</v>
      </c>
      <c r="C340" s="408" t="s">
        <v>2592</v>
      </c>
      <c r="D340" s="371" t="s">
        <v>2593</v>
      </c>
      <c r="E340" s="330" t="s">
        <v>2594</v>
      </c>
    </row>
    <row r="341" spans="1:5" ht="26.4">
      <c r="A341" s="204">
        <v>310</v>
      </c>
      <c r="B341" s="355" t="s">
        <v>1248</v>
      </c>
      <c r="C341" s="342" t="s">
        <v>51</v>
      </c>
      <c r="D341" s="342" t="s">
        <v>44</v>
      </c>
      <c r="E341" s="329" t="s">
        <v>48</v>
      </c>
    </row>
    <row r="342" spans="1:5" ht="26.4">
      <c r="A342" s="204">
        <v>311</v>
      </c>
      <c r="B342" s="355" t="s">
        <v>1248</v>
      </c>
      <c r="C342" s="342" t="s">
        <v>52</v>
      </c>
      <c r="D342" s="342" t="s">
        <v>45</v>
      </c>
      <c r="E342" s="329" t="s">
        <v>49</v>
      </c>
    </row>
    <row r="343" spans="1:5" ht="26.4">
      <c r="A343" s="204">
        <v>312</v>
      </c>
      <c r="B343" s="355" t="s">
        <v>1248</v>
      </c>
      <c r="C343" s="342" t="s">
        <v>53</v>
      </c>
      <c r="D343" s="342" t="s">
        <v>46</v>
      </c>
      <c r="E343" s="329" t="s">
        <v>49</v>
      </c>
    </row>
    <row r="344" spans="1:5" ht="26.4">
      <c r="A344" s="204">
        <v>313</v>
      </c>
      <c r="B344" s="355" t="s">
        <v>1248</v>
      </c>
      <c r="C344" s="342" t="s">
        <v>54</v>
      </c>
      <c r="D344" s="342" t="s">
        <v>47</v>
      </c>
      <c r="E344" s="329" t="s">
        <v>50</v>
      </c>
    </row>
    <row r="345" spans="1:5" ht="26.4">
      <c r="A345" s="204">
        <v>314</v>
      </c>
      <c r="B345" s="355" t="s">
        <v>1248</v>
      </c>
      <c r="C345" s="372" t="s">
        <v>2595</v>
      </c>
      <c r="D345" s="372" t="s">
        <v>2596</v>
      </c>
      <c r="E345" s="329" t="s">
        <v>2597</v>
      </c>
    </row>
    <row r="346" spans="1:5" ht="26.4">
      <c r="A346" s="204">
        <v>315</v>
      </c>
      <c r="B346" s="355" t="s">
        <v>1248</v>
      </c>
      <c r="C346" s="372" t="s">
        <v>2598</v>
      </c>
      <c r="D346" s="372" t="s">
        <v>2599</v>
      </c>
      <c r="E346" s="329" t="s">
        <v>2600</v>
      </c>
    </row>
    <row r="347" spans="1:5" ht="26.4">
      <c r="A347" s="204">
        <v>316</v>
      </c>
      <c r="B347" s="355" t="s">
        <v>1248</v>
      </c>
      <c r="C347" s="372" t="s">
        <v>2601</v>
      </c>
      <c r="D347" s="372" t="s">
        <v>2602</v>
      </c>
      <c r="E347" s="329" t="s">
        <v>2603</v>
      </c>
    </row>
    <row r="348" spans="1:5" ht="26.4">
      <c r="A348" s="204">
        <v>317</v>
      </c>
      <c r="B348" s="355" t="s">
        <v>1248</v>
      </c>
      <c r="C348" s="372" t="s">
        <v>2604</v>
      </c>
      <c r="D348" s="372" t="s">
        <v>2605</v>
      </c>
      <c r="E348" s="329" t="s">
        <v>2606</v>
      </c>
    </row>
    <row r="349" spans="1:5" ht="26.4">
      <c r="A349" s="204">
        <v>318</v>
      </c>
      <c r="B349" s="355" t="s">
        <v>1248</v>
      </c>
      <c r="C349" s="372" t="s">
        <v>2607</v>
      </c>
      <c r="D349" s="372" t="s">
        <v>2608</v>
      </c>
      <c r="E349" s="329" t="s">
        <v>2603</v>
      </c>
    </row>
    <row r="350" spans="1:5" ht="26.4">
      <c r="A350" s="204">
        <v>319</v>
      </c>
      <c r="B350" s="355" t="s">
        <v>1248</v>
      </c>
      <c r="C350" s="415" t="s">
        <v>2609</v>
      </c>
      <c r="D350" s="372" t="s">
        <v>2610</v>
      </c>
      <c r="E350" s="329" t="s">
        <v>2611</v>
      </c>
    </row>
    <row r="351" spans="1:5" ht="26.4">
      <c r="A351" s="204">
        <v>320</v>
      </c>
      <c r="B351" s="355" t="s">
        <v>1248</v>
      </c>
      <c r="C351" s="342" t="s">
        <v>2612</v>
      </c>
      <c r="D351" s="342" t="s">
        <v>2613</v>
      </c>
      <c r="E351" s="329" t="s">
        <v>2614</v>
      </c>
    </row>
    <row r="352" spans="1:5" ht="26.4">
      <c r="A352" s="204">
        <v>321</v>
      </c>
      <c r="B352" s="355" t="s">
        <v>1248</v>
      </c>
      <c r="C352" s="342" t="s">
        <v>56</v>
      </c>
      <c r="D352" s="342" t="s">
        <v>55</v>
      </c>
      <c r="E352" s="329" t="s">
        <v>95</v>
      </c>
    </row>
    <row r="353" spans="1:5" ht="26.4">
      <c r="A353" s="204">
        <v>322</v>
      </c>
      <c r="B353" s="401" t="s">
        <v>43</v>
      </c>
      <c r="C353" s="373" t="s">
        <v>42</v>
      </c>
      <c r="D353" s="329" t="s">
        <v>38</v>
      </c>
      <c r="E353" s="373" t="s">
        <v>40</v>
      </c>
    </row>
    <row r="354" spans="1:5" ht="26.4">
      <c r="A354" s="204">
        <v>323</v>
      </c>
      <c r="B354" s="401" t="s">
        <v>43</v>
      </c>
      <c r="C354" s="373" t="s">
        <v>2615</v>
      </c>
      <c r="D354" s="371" t="s">
        <v>2616</v>
      </c>
      <c r="E354" s="330" t="s">
        <v>41</v>
      </c>
    </row>
    <row r="355" spans="1:5" ht="15.6">
      <c r="A355" s="204">
        <v>324</v>
      </c>
      <c r="B355" s="401" t="s">
        <v>43</v>
      </c>
      <c r="C355" s="416" t="s">
        <v>2617</v>
      </c>
      <c r="D355" s="374" t="s">
        <v>2618</v>
      </c>
      <c r="E355" s="375" t="s">
        <v>2619</v>
      </c>
    </row>
    <row r="356" spans="1:5" ht="15.6">
      <c r="A356" s="204">
        <v>325</v>
      </c>
      <c r="B356" s="401" t="s">
        <v>43</v>
      </c>
      <c r="C356" s="416" t="s">
        <v>2620</v>
      </c>
      <c r="D356" s="374" t="s">
        <v>2621</v>
      </c>
      <c r="E356" s="375" t="s">
        <v>41</v>
      </c>
    </row>
    <row r="357" spans="1:5" ht="15.6">
      <c r="A357" s="204">
        <v>326</v>
      </c>
      <c r="B357" s="401" t="s">
        <v>43</v>
      </c>
      <c r="C357" s="416" t="s">
        <v>2622</v>
      </c>
      <c r="D357" s="374" t="s">
        <v>134</v>
      </c>
      <c r="E357" s="375" t="s">
        <v>2623</v>
      </c>
    </row>
    <row r="358" spans="1:5" ht="26.4">
      <c r="A358" s="204">
        <v>327</v>
      </c>
      <c r="B358" s="413" t="s">
        <v>1</v>
      </c>
      <c r="C358" s="417" t="s">
        <v>2624</v>
      </c>
      <c r="D358" s="376" t="s">
        <v>2625</v>
      </c>
      <c r="E358" s="375" t="s">
        <v>2626</v>
      </c>
    </row>
    <row r="359" spans="1:5" ht="26.4">
      <c r="A359" s="204">
        <v>328</v>
      </c>
      <c r="B359" s="413" t="s">
        <v>1</v>
      </c>
      <c r="C359" s="418" t="s">
        <v>2627</v>
      </c>
      <c r="D359" s="376" t="s">
        <v>2628</v>
      </c>
      <c r="E359" s="375" t="s">
        <v>2626</v>
      </c>
    </row>
    <row r="360" spans="1:5" ht="26.4">
      <c r="A360" s="204">
        <v>329</v>
      </c>
      <c r="B360" s="413" t="s">
        <v>1</v>
      </c>
      <c r="C360" s="418" t="s">
        <v>2629</v>
      </c>
      <c r="D360" s="376" t="s">
        <v>2630</v>
      </c>
      <c r="E360" s="375" t="s">
        <v>2631</v>
      </c>
    </row>
    <row r="361" spans="1:5" ht="15.6">
      <c r="A361" s="204">
        <v>330</v>
      </c>
      <c r="B361" s="413" t="s">
        <v>1</v>
      </c>
      <c r="C361" s="418" t="s">
        <v>2632</v>
      </c>
      <c r="D361" s="376" t="s">
        <v>2633</v>
      </c>
      <c r="E361" s="375" t="s">
        <v>2634</v>
      </c>
    </row>
    <row r="362" spans="1:5" ht="15.6">
      <c r="A362" s="204">
        <v>331</v>
      </c>
      <c r="B362" s="413" t="s">
        <v>2</v>
      </c>
      <c r="C362" s="418" t="s">
        <v>2635</v>
      </c>
      <c r="D362" s="377" t="s">
        <v>2636</v>
      </c>
      <c r="E362" s="375" t="s">
        <v>2637</v>
      </c>
    </row>
    <row r="363" spans="1:5" ht="15.6">
      <c r="A363" s="204">
        <v>332</v>
      </c>
      <c r="B363" s="413" t="s">
        <v>2</v>
      </c>
      <c r="C363" s="418" t="s">
        <v>2638</v>
      </c>
      <c r="D363" s="377" t="s">
        <v>2639</v>
      </c>
      <c r="E363" s="375" t="s">
        <v>2637</v>
      </c>
    </row>
    <row r="364" spans="1:5" ht="26.4">
      <c r="A364" s="204">
        <v>333</v>
      </c>
      <c r="B364" s="413" t="s">
        <v>2</v>
      </c>
      <c r="C364" s="418" t="s">
        <v>2640</v>
      </c>
      <c r="D364" s="377" t="s">
        <v>176</v>
      </c>
      <c r="E364" s="375" t="s">
        <v>2641</v>
      </c>
    </row>
    <row r="365" spans="1:5" ht="26.4">
      <c r="A365" s="204">
        <v>334</v>
      </c>
      <c r="B365" s="413" t="s">
        <v>2</v>
      </c>
      <c r="C365" s="418" t="s">
        <v>2642</v>
      </c>
      <c r="D365" s="377" t="s">
        <v>2643</v>
      </c>
      <c r="E365" s="375" t="s">
        <v>2644</v>
      </c>
    </row>
    <row r="366" spans="1:5" ht="26.4">
      <c r="A366" s="204">
        <v>335</v>
      </c>
      <c r="B366" s="413" t="s">
        <v>2</v>
      </c>
      <c r="C366" s="418" t="s">
        <v>2645</v>
      </c>
      <c r="D366" s="377" t="s">
        <v>2646</v>
      </c>
      <c r="E366" s="375" t="s">
        <v>2647</v>
      </c>
    </row>
    <row r="367" spans="1:5" ht="15.6">
      <c r="A367" s="204">
        <v>336</v>
      </c>
      <c r="B367" s="413" t="s">
        <v>2</v>
      </c>
      <c r="C367" s="418" t="s">
        <v>2648</v>
      </c>
      <c r="D367" s="377" t="s">
        <v>2649</v>
      </c>
      <c r="E367" s="375" t="s">
        <v>37</v>
      </c>
    </row>
    <row r="368" spans="1:5" ht="15.6">
      <c r="A368" s="204">
        <v>337</v>
      </c>
      <c r="B368" s="413" t="s">
        <v>2</v>
      </c>
      <c r="C368" s="418" t="s">
        <v>2650</v>
      </c>
      <c r="D368" s="377" t="s">
        <v>2651</v>
      </c>
      <c r="E368" s="375" t="s">
        <v>2652</v>
      </c>
    </row>
    <row r="369" spans="1:5" ht="26.4">
      <c r="A369" s="204">
        <v>338</v>
      </c>
      <c r="B369" s="413" t="s">
        <v>2</v>
      </c>
      <c r="C369" s="418" t="s">
        <v>2653</v>
      </c>
      <c r="D369" s="377" t="s">
        <v>1317</v>
      </c>
      <c r="E369" s="375" t="s">
        <v>2654</v>
      </c>
    </row>
    <row r="370" spans="1:5" ht="15.6">
      <c r="A370" s="204">
        <v>339</v>
      </c>
      <c r="B370" s="413" t="s">
        <v>2</v>
      </c>
      <c r="C370" s="418" t="s">
        <v>2655</v>
      </c>
      <c r="D370" s="377" t="s">
        <v>2656</v>
      </c>
      <c r="E370" s="375" t="s">
        <v>2652</v>
      </c>
    </row>
    <row r="371" spans="1:5" ht="15.6">
      <c r="A371" s="204">
        <v>340</v>
      </c>
      <c r="B371" s="413" t="s">
        <v>2</v>
      </c>
      <c r="C371" s="418" t="s">
        <v>2657</v>
      </c>
      <c r="D371" s="377" t="s">
        <v>2658</v>
      </c>
      <c r="E371" s="375" t="s">
        <v>2654</v>
      </c>
    </row>
    <row r="372" spans="1:5" ht="26.4">
      <c r="A372" s="204">
        <v>341</v>
      </c>
      <c r="B372" s="413" t="s">
        <v>2</v>
      </c>
      <c r="C372" s="418" t="s">
        <v>2659</v>
      </c>
      <c r="D372" s="377" t="s">
        <v>2660</v>
      </c>
      <c r="E372" s="375" t="s">
        <v>37</v>
      </c>
    </row>
    <row r="373" spans="1:5" ht="15.6">
      <c r="A373" s="204">
        <v>342</v>
      </c>
      <c r="B373" s="413" t="s">
        <v>2</v>
      </c>
      <c r="C373" s="418" t="s">
        <v>2661</v>
      </c>
      <c r="D373" s="377" t="s">
        <v>2662</v>
      </c>
      <c r="E373" s="375" t="s">
        <v>2641</v>
      </c>
    </row>
    <row r="374" spans="1:5" ht="26.4">
      <c r="A374" s="204">
        <v>343</v>
      </c>
      <c r="B374" s="401" t="s">
        <v>2663</v>
      </c>
      <c r="C374" s="408" t="s">
        <v>2664</v>
      </c>
      <c r="D374" s="378" t="s">
        <v>2665</v>
      </c>
      <c r="E374" s="330" t="s">
        <v>65</v>
      </c>
    </row>
    <row r="375" spans="1:5" ht="26.4">
      <c r="A375" s="204">
        <v>344</v>
      </c>
      <c r="B375" s="401" t="s">
        <v>2663</v>
      </c>
      <c r="C375" s="408" t="s">
        <v>2666</v>
      </c>
      <c r="D375" s="378" t="s">
        <v>2667</v>
      </c>
      <c r="E375" s="330" t="s">
        <v>2668</v>
      </c>
    </row>
    <row r="376" spans="1:5" ht="15.6">
      <c r="A376" s="204">
        <v>345</v>
      </c>
      <c r="B376" s="401" t="s">
        <v>2663</v>
      </c>
      <c r="C376" s="408" t="s">
        <v>2669</v>
      </c>
      <c r="D376" s="378" t="s">
        <v>2670</v>
      </c>
      <c r="E376" s="330" t="s">
        <v>2671</v>
      </c>
    </row>
    <row r="377" spans="1:5" ht="26.4">
      <c r="A377" s="204">
        <v>346</v>
      </c>
      <c r="B377" s="401" t="s">
        <v>2663</v>
      </c>
      <c r="C377" s="408" t="s">
        <v>2672</v>
      </c>
      <c r="D377" s="378" t="s">
        <v>2673</v>
      </c>
      <c r="E377" s="330" t="s">
        <v>2671</v>
      </c>
    </row>
    <row r="378" spans="1:5" ht="26.4">
      <c r="A378" s="204">
        <v>347</v>
      </c>
      <c r="B378" s="401" t="s">
        <v>2663</v>
      </c>
      <c r="C378" s="419" t="s">
        <v>2674</v>
      </c>
      <c r="D378" s="379" t="s">
        <v>1398</v>
      </c>
      <c r="E378" s="330" t="s">
        <v>2668</v>
      </c>
    </row>
    <row r="379" spans="1:5" ht="26.4">
      <c r="A379" s="204">
        <v>348</v>
      </c>
      <c r="B379" s="401" t="s">
        <v>2663</v>
      </c>
      <c r="C379" s="419" t="s">
        <v>2675</v>
      </c>
      <c r="D379" s="379" t="s">
        <v>2676</v>
      </c>
      <c r="E379" s="330" t="s">
        <v>65</v>
      </c>
    </row>
    <row r="380" spans="1:5" ht="15.6">
      <c r="A380" s="204">
        <v>349</v>
      </c>
      <c r="B380" s="401" t="s">
        <v>2663</v>
      </c>
      <c r="C380" s="408" t="s">
        <v>2677</v>
      </c>
      <c r="D380" s="378" t="s">
        <v>2678</v>
      </c>
      <c r="E380" s="330" t="s">
        <v>2671</v>
      </c>
    </row>
    <row r="381" spans="1:5" ht="26.4">
      <c r="A381" s="204">
        <v>350</v>
      </c>
      <c r="B381" s="401" t="s">
        <v>2663</v>
      </c>
      <c r="C381" s="408" t="s">
        <v>2679</v>
      </c>
      <c r="D381" s="378" t="s">
        <v>2680</v>
      </c>
      <c r="E381" s="330" t="s">
        <v>2668</v>
      </c>
    </row>
    <row r="382" spans="1:5" ht="26.4">
      <c r="A382" s="204">
        <v>351</v>
      </c>
      <c r="B382" s="401" t="s">
        <v>1565</v>
      </c>
      <c r="C382" s="408" t="s">
        <v>2681</v>
      </c>
      <c r="D382" s="378" t="s">
        <v>2682</v>
      </c>
      <c r="E382" s="330" t="s">
        <v>61</v>
      </c>
    </row>
    <row r="383" spans="1:5" ht="26.4">
      <c r="A383" s="204">
        <v>352</v>
      </c>
      <c r="B383" s="401" t="s">
        <v>1565</v>
      </c>
      <c r="C383" s="408" t="s">
        <v>2683</v>
      </c>
      <c r="D383" s="378" t="s">
        <v>2684</v>
      </c>
      <c r="E383" s="330" t="s">
        <v>61</v>
      </c>
    </row>
    <row r="384" spans="1:5" ht="26.4">
      <c r="A384" s="204">
        <v>353</v>
      </c>
      <c r="B384" s="401" t="s">
        <v>1565</v>
      </c>
      <c r="C384" s="408" t="s">
        <v>2685</v>
      </c>
      <c r="D384" s="378" t="s">
        <v>2686</v>
      </c>
      <c r="E384" s="330" t="s">
        <v>61</v>
      </c>
    </row>
    <row r="385" spans="1:5" ht="26.4">
      <c r="A385" s="204">
        <v>354</v>
      </c>
      <c r="B385" s="401" t="s">
        <v>1565</v>
      </c>
      <c r="C385" s="408" t="s">
        <v>2687</v>
      </c>
      <c r="D385" s="378" t="s">
        <v>2688</v>
      </c>
      <c r="E385" s="330" t="s">
        <v>2689</v>
      </c>
    </row>
    <row r="386" spans="1:5" ht="26.4">
      <c r="A386" s="204">
        <v>355</v>
      </c>
      <c r="B386" s="401" t="s">
        <v>1565</v>
      </c>
      <c r="C386" s="408" t="s">
        <v>2690</v>
      </c>
      <c r="D386" s="378" t="s">
        <v>2691</v>
      </c>
      <c r="E386" s="330" t="s">
        <v>2692</v>
      </c>
    </row>
    <row r="387" spans="1:5" ht="26.4">
      <c r="A387" s="204">
        <v>356</v>
      </c>
      <c r="B387" s="401" t="s">
        <v>1565</v>
      </c>
      <c r="C387" s="408" t="s">
        <v>2693</v>
      </c>
      <c r="D387" s="378" t="s">
        <v>2694</v>
      </c>
      <c r="E387" s="330" t="s">
        <v>63</v>
      </c>
    </row>
    <row r="388" spans="1:5" ht="15.6">
      <c r="A388" s="204">
        <v>357</v>
      </c>
      <c r="B388" s="401" t="s">
        <v>1565</v>
      </c>
      <c r="C388" s="408" t="s">
        <v>2695</v>
      </c>
      <c r="D388" s="378" t="s">
        <v>2696</v>
      </c>
      <c r="E388" s="330" t="s">
        <v>63</v>
      </c>
    </row>
    <row r="389" spans="1:5" ht="15.6">
      <c r="A389" s="204">
        <v>358</v>
      </c>
      <c r="B389" s="401" t="s">
        <v>1565</v>
      </c>
      <c r="C389" s="408" t="s">
        <v>2697</v>
      </c>
      <c r="D389" s="378" t="s">
        <v>2698</v>
      </c>
      <c r="E389" s="330" t="s">
        <v>2699</v>
      </c>
    </row>
    <row r="390" spans="1:5" ht="26.4">
      <c r="A390" s="204">
        <v>359</v>
      </c>
      <c r="B390" s="401" t="s">
        <v>1565</v>
      </c>
      <c r="C390" s="408" t="s">
        <v>2700</v>
      </c>
      <c r="D390" s="378" t="s">
        <v>2701</v>
      </c>
      <c r="E390" s="330" t="s">
        <v>62</v>
      </c>
    </row>
    <row r="391" spans="1:5" ht="26.4">
      <c r="A391" s="204">
        <v>360</v>
      </c>
      <c r="B391" s="401" t="s">
        <v>1565</v>
      </c>
      <c r="C391" s="408" t="s">
        <v>2702</v>
      </c>
      <c r="D391" s="378" t="s">
        <v>2703</v>
      </c>
      <c r="E391" s="330" t="s">
        <v>2704</v>
      </c>
    </row>
    <row r="392" spans="1:5" ht="26.4">
      <c r="A392" s="204">
        <v>361</v>
      </c>
      <c r="B392" s="401" t="s">
        <v>1565</v>
      </c>
      <c r="C392" s="408" t="s">
        <v>2705</v>
      </c>
      <c r="D392" s="378" t="s">
        <v>2706</v>
      </c>
      <c r="E392" s="330" t="s">
        <v>2692</v>
      </c>
    </row>
    <row r="393" spans="1:5" ht="26.4">
      <c r="A393" s="204">
        <v>362</v>
      </c>
      <c r="B393" s="401" t="s">
        <v>1565</v>
      </c>
      <c r="C393" s="408" t="s">
        <v>2707</v>
      </c>
      <c r="D393" s="378" t="s">
        <v>2708</v>
      </c>
      <c r="E393" s="330" t="s">
        <v>2689</v>
      </c>
    </row>
    <row r="394" spans="1:5" ht="26.4">
      <c r="A394" s="204">
        <v>363</v>
      </c>
      <c r="B394" s="401" t="s">
        <v>1565</v>
      </c>
      <c r="C394" s="408" t="s">
        <v>2709</v>
      </c>
      <c r="D394" s="378" t="s">
        <v>2710</v>
      </c>
      <c r="E394" s="330" t="s">
        <v>62</v>
      </c>
    </row>
    <row r="395" spans="1:5" ht="26.4">
      <c r="A395" s="204">
        <v>364</v>
      </c>
      <c r="B395" s="401" t="s">
        <v>1565</v>
      </c>
      <c r="C395" s="408" t="s">
        <v>2711</v>
      </c>
      <c r="D395" s="378" t="s">
        <v>2712</v>
      </c>
      <c r="E395" s="330" t="s">
        <v>2713</v>
      </c>
    </row>
    <row r="396" spans="1:5" ht="15.6">
      <c r="A396" s="204">
        <v>365</v>
      </c>
      <c r="B396" s="401" t="s">
        <v>1565</v>
      </c>
      <c r="C396" s="408" t="s">
        <v>2714</v>
      </c>
      <c r="D396" s="378" t="s">
        <v>2715</v>
      </c>
      <c r="E396" s="330" t="s">
        <v>2699</v>
      </c>
    </row>
    <row r="397" spans="1:5" ht="26.4">
      <c r="A397" s="204">
        <v>366</v>
      </c>
      <c r="B397" s="401" t="s">
        <v>1565</v>
      </c>
      <c r="C397" s="408" t="s">
        <v>2716</v>
      </c>
      <c r="D397" s="378" t="s">
        <v>2717</v>
      </c>
      <c r="E397" s="330" t="s">
        <v>2704</v>
      </c>
    </row>
    <row r="398" spans="1:5" ht="15.6">
      <c r="A398" s="204">
        <v>367</v>
      </c>
      <c r="B398" s="401" t="s">
        <v>1565</v>
      </c>
      <c r="C398" s="408" t="s">
        <v>2718</v>
      </c>
      <c r="D398" s="378" t="s">
        <v>2719</v>
      </c>
      <c r="E398" s="330" t="s">
        <v>2699</v>
      </c>
    </row>
    <row r="399" spans="1:5" ht="26.4">
      <c r="A399" s="204">
        <v>368</v>
      </c>
      <c r="B399" s="401" t="s">
        <v>1565</v>
      </c>
      <c r="C399" s="408" t="s">
        <v>2720</v>
      </c>
      <c r="D399" s="378" t="s">
        <v>2721</v>
      </c>
      <c r="E399" s="330" t="s">
        <v>61</v>
      </c>
    </row>
    <row r="400" spans="1:5" ht="26.4">
      <c r="A400" s="204">
        <v>369</v>
      </c>
      <c r="B400" s="401" t="s">
        <v>1565</v>
      </c>
      <c r="C400" s="408" t="s">
        <v>2722</v>
      </c>
      <c r="D400" s="378" t="s">
        <v>2723</v>
      </c>
      <c r="E400" s="330" t="s">
        <v>2704</v>
      </c>
    </row>
    <row r="401" spans="1:5" ht="26.4">
      <c r="A401" s="204">
        <v>370</v>
      </c>
      <c r="B401" s="401" t="s">
        <v>1565</v>
      </c>
      <c r="C401" s="408" t="s">
        <v>2724</v>
      </c>
      <c r="D401" s="378" t="s">
        <v>2725</v>
      </c>
      <c r="E401" s="330" t="s">
        <v>2726</v>
      </c>
    </row>
    <row r="402" spans="1:5" ht="26.4">
      <c r="A402" s="204">
        <v>371</v>
      </c>
      <c r="B402" s="401" t="s">
        <v>1565</v>
      </c>
      <c r="C402" s="408" t="s">
        <v>2727</v>
      </c>
      <c r="D402" s="378" t="s">
        <v>2728</v>
      </c>
      <c r="E402" s="330" t="s">
        <v>2729</v>
      </c>
    </row>
    <row r="403" spans="1:5" ht="26.4">
      <c r="A403" s="204">
        <v>372</v>
      </c>
      <c r="B403" s="401" t="s">
        <v>1565</v>
      </c>
      <c r="C403" s="408" t="s">
        <v>2730</v>
      </c>
      <c r="D403" s="378" t="s">
        <v>2731</v>
      </c>
      <c r="E403" s="330" t="s">
        <v>2726</v>
      </c>
    </row>
    <row r="404" spans="1:5" ht="26.4">
      <c r="A404" s="204">
        <v>373</v>
      </c>
      <c r="B404" s="401" t="s">
        <v>1565</v>
      </c>
      <c r="C404" s="408" t="s">
        <v>2732</v>
      </c>
      <c r="D404" s="378" t="s">
        <v>2733</v>
      </c>
      <c r="E404" s="330" t="s">
        <v>2689</v>
      </c>
    </row>
    <row r="405" spans="1:5" ht="26.4">
      <c r="A405" s="204">
        <v>374</v>
      </c>
      <c r="B405" s="401" t="s">
        <v>1565</v>
      </c>
      <c r="C405" s="408" t="s">
        <v>2734</v>
      </c>
      <c r="D405" s="378" t="s">
        <v>2735</v>
      </c>
      <c r="E405" s="330" t="s">
        <v>2726</v>
      </c>
    </row>
    <row r="406" spans="1:5" ht="15.6">
      <c r="A406" s="204">
        <v>375</v>
      </c>
      <c r="B406" s="401" t="s">
        <v>1565</v>
      </c>
      <c r="C406" s="408" t="s">
        <v>2736</v>
      </c>
      <c r="D406" s="378" t="s">
        <v>2737</v>
      </c>
      <c r="E406" s="330" t="s">
        <v>2689</v>
      </c>
    </row>
    <row r="407" spans="1:5" ht="26.4">
      <c r="A407" s="204">
        <v>376</v>
      </c>
      <c r="B407" s="401" t="s">
        <v>1565</v>
      </c>
      <c r="C407" s="408" t="s">
        <v>2738</v>
      </c>
      <c r="D407" s="378" t="s">
        <v>2739</v>
      </c>
      <c r="E407" s="330" t="s">
        <v>2726</v>
      </c>
    </row>
    <row r="408" spans="1:5" ht="26.4">
      <c r="A408" s="204">
        <v>377</v>
      </c>
      <c r="B408" s="401" t="s">
        <v>1565</v>
      </c>
      <c r="C408" s="408" t="s">
        <v>2740</v>
      </c>
      <c r="D408" s="378" t="s">
        <v>2741</v>
      </c>
      <c r="E408" s="330" t="s">
        <v>2726</v>
      </c>
    </row>
    <row r="409" spans="1:5" ht="15.6">
      <c r="A409" s="204">
        <v>378</v>
      </c>
      <c r="B409" s="401" t="s">
        <v>1565</v>
      </c>
      <c r="C409" s="408" t="s">
        <v>2742</v>
      </c>
      <c r="D409" s="378" t="s">
        <v>2743</v>
      </c>
      <c r="E409" s="330" t="s">
        <v>2689</v>
      </c>
    </row>
    <row r="410" spans="1:5" ht="26.4">
      <c r="A410" s="204">
        <v>379</v>
      </c>
      <c r="B410" s="401" t="s">
        <v>1565</v>
      </c>
      <c r="C410" s="408" t="s">
        <v>2744</v>
      </c>
      <c r="D410" s="378" t="s">
        <v>2745</v>
      </c>
      <c r="E410" s="330" t="s">
        <v>2729</v>
      </c>
    </row>
    <row r="411" spans="1:5" ht="26.4">
      <c r="A411" s="204">
        <v>380</v>
      </c>
      <c r="B411" s="401" t="s">
        <v>1565</v>
      </c>
      <c r="C411" s="408" t="s">
        <v>2746</v>
      </c>
      <c r="D411" s="380" t="s">
        <v>1574</v>
      </c>
      <c r="E411" s="330" t="s">
        <v>2726</v>
      </c>
    </row>
    <row r="412" spans="1:5" ht="15.6">
      <c r="A412" s="204">
        <v>381</v>
      </c>
      <c r="B412" s="401" t="s">
        <v>1565</v>
      </c>
      <c r="C412" s="408" t="s">
        <v>2747</v>
      </c>
      <c r="D412" s="380" t="s">
        <v>2748</v>
      </c>
      <c r="E412" s="330" t="s">
        <v>2729</v>
      </c>
    </row>
    <row r="413" spans="1:5" ht="26.4">
      <c r="A413" s="204">
        <v>382</v>
      </c>
      <c r="B413" s="401" t="s">
        <v>1565</v>
      </c>
      <c r="C413" s="408" t="s">
        <v>2749</v>
      </c>
      <c r="D413" s="378" t="s">
        <v>2750</v>
      </c>
      <c r="E413" s="330" t="s">
        <v>2689</v>
      </c>
    </row>
    <row r="414" spans="1:5" ht="26.4">
      <c r="A414" s="204">
        <v>383</v>
      </c>
      <c r="B414" s="401" t="s">
        <v>70</v>
      </c>
      <c r="C414" s="408" t="s">
        <v>2751</v>
      </c>
      <c r="D414" s="378" t="s">
        <v>2752</v>
      </c>
      <c r="E414" s="330" t="s">
        <v>2753</v>
      </c>
    </row>
    <row r="415" spans="1:5" ht="15.6">
      <c r="A415" s="204">
        <v>384</v>
      </c>
      <c r="B415" s="401" t="s">
        <v>70</v>
      </c>
      <c r="C415" s="408" t="s">
        <v>2754</v>
      </c>
      <c r="D415" s="378" t="s">
        <v>2755</v>
      </c>
      <c r="E415" s="330" t="s">
        <v>2756</v>
      </c>
    </row>
    <row r="416" spans="1:5" ht="26.4">
      <c r="A416" s="204">
        <v>385</v>
      </c>
      <c r="B416" s="401" t="s">
        <v>70</v>
      </c>
      <c r="C416" s="408" t="s">
        <v>2757</v>
      </c>
      <c r="D416" s="378" t="s">
        <v>2758</v>
      </c>
      <c r="E416" s="330" t="s">
        <v>2759</v>
      </c>
    </row>
    <row r="417" spans="1:5" ht="15.6">
      <c r="A417" s="204">
        <v>386</v>
      </c>
      <c r="B417" s="401" t="s">
        <v>70</v>
      </c>
      <c r="C417" s="408" t="s">
        <v>2760</v>
      </c>
      <c r="D417" s="378" t="s">
        <v>2761</v>
      </c>
      <c r="E417" s="330" t="s">
        <v>2759</v>
      </c>
    </row>
    <row r="418" spans="1:5" ht="26.4">
      <c r="A418" s="204">
        <v>387</v>
      </c>
      <c r="B418" s="401" t="s">
        <v>70</v>
      </c>
      <c r="C418" s="408" t="s">
        <v>2762</v>
      </c>
      <c r="D418" s="378" t="s">
        <v>2763</v>
      </c>
      <c r="E418" s="330" t="s">
        <v>2753</v>
      </c>
    </row>
    <row r="419" spans="1:5" ht="15.6">
      <c r="A419" s="204">
        <v>388</v>
      </c>
      <c r="B419" s="401" t="s">
        <v>70</v>
      </c>
      <c r="C419" s="408" t="s">
        <v>2764</v>
      </c>
      <c r="D419" s="378" t="s">
        <v>2765</v>
      </c>
      <c r="E419" s="330" t="s">
        <v>2753</v>
      </c>
    </row>
    <row r="420" spans="1:5" ht="26.4">
      <c r="A420" s="204">
        <v>389</v>
      </c>
      <c r="B420" s="401" t="s">
        <v>70</v>
      </c>
      <c r="C420" s="408" t="s">
        <v>2766</v>
      </c>
      <c r="D420" s="378" t="s">
        <v>2767</v>
      </c>
      <c r="E420" s="330" t="s">
        <v>2768</v>
      </c>
    </row>
    <row r="421" spans="1:5" ht="26.4">
      <c r="A421" s="204">
        <v>390</v>
      </c>
      <c r="B421" s="401" t="s">
        <v>70</v>
      </c>
      <c r="C421" s="342" t="s">
        <v>2769</v>
      </c>
      <c r="D421" s="342" t="s">
        <v>2770</v>
      </c>
      <c r="E421" s="342" t="s">
        <v>2771</v>
      </c>
    </row>
    <row r="422" spans="1:5" ht="15.6">
      <c r="A422" s="204">
        <v>391</v>
      </c>
      <c r="B422" s="401" t="s">
        <v>70</v>
      </c>
      <c r="C422" s="342" t="s">
        <v>2772</v>
      </c>
      <c r="D422" s="342" t="s">
        <v>39</v>
      </c>
      <c r="E422" s="342" t="s">
        <v>2773</v>
      </c>
    </row>
    <row r="423" spans="1:5" ht="26.4">
      <c r="A423" s="204">
        <v>392</v>
      </c>
      <c r="B423" s="401" t="s">
        <v>70</v>
      </c>
      <c r="C423" s="342" t="s">
        <v>2774</v>
      </c>
      <c r="D423" s="342" t="s">
        <v>2775</v>
      </c>
      <c r="E423" s="342" t="s">
        <v>2776</v>
      </c>
    </row>
    <row r="424" spans="1:5" ht="26.4">
      <c r="A424" s="204">
        <v>393</v>
      </c>
      <c r="B424" s="401" t="s">
        <v>70</v>
      </c>
      <c r="C424" s="342" t="s">
        <v>2777</v>
      </c>
      <c r="D424" s="342" t="s">
        <v>2778</v>
      </c>
      <c r="E424" s="342" t="s">
        <v>2776</v>
      </c>
    </row>
    <row r="425" spans="1:5" ht="26.4">
      <c r="A425" s="204">
        <v>394</v>
      </c>
      <c r="B425" s="401" t="s">
        <v>70</v>
      </c>
      <c r="C425" s="342" t="s">
        <v>2779</v>
      </c>
      <c r="D425" s="342" t="s">
        <v>2780</v>
      </c>
      <c r="E425" s="342" t="s">
        <v>225</v>
      </c>
    </row>
    <row r="426" spans="1:5" ht="15.6">
      <c r="A426" s="204">
        <v>395</v>
      </c>
      <c r="B426" s="401" t="s">
        <v>68</v>
      </c>
      <c r="C426" s="342" t="s">
        <v>2781</v>
      </c>
      <c r="D426" s="342" t="s">
        <v>2782</v>
      </c>
      <c r="E426" s="342" t="s">
        <v>69</v>
      </c>
    </row>
    <row r="427" spans="1:5" ht="26.4">
      <c r="A427" s="204">
        <v>396</v>
      </c>
      <c r="B427" s="401" t="s">
        <v>68</v>
      </c>
      <c r="C427" s="342" t="s">
        <v>2783</v>
      </c>
      <c r="D427" s="342" t="s">
        <v>2725</v>
      </c>
      <c r="E427" s="342" t="s">
        <v>2784</v>
      </c>
    </row>
    <row r="428" spans="1:5" ht="26.4">
      <c r="A428" s="204">
        <v>397</v>
      </c>
      <c r="B428" s="401" t="s">
        <v>68</v>
      </c>
      <c r="C428" s="342" t="s">
        <v>2785</v>
      </c>
      <c r="D428" s="342" t="s">
        <v>1390</v>
      </c>
      <c r="E428" s="342" t="s">
        <v>2784</v>
      </c>
    </row>
    <row r="429" spans="1:5" ht="26.4">
      <c r="A429" s="204">
        <v>398</v>
      </c>
      <c r="B429" s="401" t="s">
        <v>68</v>
      </c>
      <c r="C429" s="342" t="s">
        <v>2786</v>
      </c>
      <c r="D429" s="342" t="s">
        <v>2787</v>
      </c>
      <c r="E429" s="342" t="s">
        <v>2788</v>
      </c>
    </row>
    <row r="430" spans="1:5" ht="26.4">
      <c r="A430" s="204">
        <v>399</v>
      </c>
      <c r="B430" s="401" t="s">
        <v>72</v>
      </c>
      <c r="C430" s="342" t="s">
        <v>2789</v>
      </c>
      <c r="D430" s="342" t="s">
        <v>2790</v>
      </c>
      <c r="E430" s="342" t="s">
        <v>2791</v>
      </c>
    </row>
    <row r="431" spans="1:5" ht="26.4">
      <c r="A431" s="204">
        <v>400</v>
      </c>
      <c r="B431" s="401" t="s">
        <v>72</v>
      </c>
      <c r="C431" s="342" t="s">
        <v>2792</v>
      </c>
      <c r="D431" s="342" t="s">
        <v>2793</v>
      </c>
      <c r="E431" s="342" t="s">
        <v>2794</v>
      </c>
    </row>
    <row r="432" spans="1:5" ht="15.6">
      <c r="A432" s="204">
        <v>401</v>
      </c>
      <c r="B432" s="401" t="s">
        <v>72</v>
      </c>
      <c r="C432" s="342" t="s">
        <v>2795</v>
      </c>
      <c r="D432" s="342" t="s">
        <v>2796</v>
      </c>
      <c r="E432" s="342" t="s">
        <v>2791</v>
      </c>
    </row>
    <row r="433" spans="1:5" ht="26.4">
      <c r="A433" s="204">
        <v>402</v>
      </c>
      <c r="B433" s="401" t="s">
        <v>72</v>
      </c>
      <c r="C433" s="342" t="s">
        <v>2797</v>
      </c>
      <c r="D433" s="342" t="s">
        <v>2798</v>
      </c>
      <c r="E433" s="342" t="s">
        <v>2799</v>
      </c>
    </row>
    <row r="434" spans="1:5" ht="26.4">
      <c r="A434" s="204">
        <v>403</v>
      </c>
      <c r="B434" s="401" t="s">
        <v>72</v>
      </c>
      <c r="C434" s="342" t="s">
        <v>2800</v>
      </c>
      <c r="D434" s="342" t="s">
        <v>73</v>
      </c>
      <c r="E434" s="342" t="s">
        <v>2801</v>
      </c>
    </row>
    <row r="435" spans="1:5" ht="26.4">
      <c r="A435" s="204">
        <v>404</v>
      </c>
      <c r="B435" s="401" t="s">
        <v>72</v>
      </c>
      <c r="C435" s="342" t="s">
        <v>2802</v>
      </c>
      <c r="D435" s="342" t="s">
        <v>2803</v>
      </c>
      <c r="E435" s="342" t="s">
        <v>2804</v>
      </c>
    </row>
    <row r="436" spans="1:5" ht="26.4">
      <c r="A436" s="204">
        <v>405</v>
      </c>
      <c r="B436" s="401" t="s">
        <v>72</v>
      </c>
      <c r="C436" s="342" t="s">
        <v>2805</v>
      </c>
      <c r="D436" s="342" t="s">
        <v>2806</v>
      </c>
      <c r="E436" s="342" t="s">
        <v>2807</v>
      </c>
    </row>
    <row r="437" spans="1:5" ht="26.4">
      <c r="A437" s="204">
        <v>406</v>
      </c>
      <c r="B437" s="401" t="s">
        <v>72</v>
      </c>
      <c r="C437" s="342" t="s">
        <v>2808</v>
      </c>
      <c r="D437" s="342" t="s">
        <v>2809</v>
      </c>
      <c r="E437" s="342" t="s">
        <v>2810</v>
      </c>
    </row>
    <row r="438" spans="1:5" ht="26.4">
      <c r="A438" s="204">
        <v>407</v>
      </c>
      <c r="B438" s="401" t="s">
        <v>72</v>
      </c>
      <c r="C438" s="342" t="s">
        <v>2811</v>
      </c>
      <c r="D438" s="342" t="s">
        <v>2812</v>
      </c>
      <c r="E438" s="342" t="s">
        <v>2791</v>
      </c>
    </row>
    <row r="439" spans="1:5" ht="26.4">
      <c r="A439" s="204">
        <v>408</v>
      </c>
      <c r="B439" s="401" t="s">
        <v>72</v>
      </c>
      <c r="C439" s="342" t="s">
        <v>2813</v>
      </c>
      <c r="D439" s="342" t="s">
        <v>2814</v>
      </c>
      <c r="E439" s="342" t="s">
        <v>2815</v>
      </c>
    </row>
    <row r="440" spans="1:5" ht="26.4">
      <c r="A440" s="204">
        <v>409</v>
      </c>
      <c r="B440" s="401" t="s">
        <v>72</v>
      </c>
      <c r="C440" s="342" t="s">
        <v>2816</v>
      </c>
      <c r="D440" s="342" t="s">
        <v>2817</v>
      </c>
      <c r="E440" s="342" t="s">
        <v>2801</v>
      </c>
    </row>
    <row r="441" spans="1:5" ht="26.4">
      <c r="A441" s="204">
        <v>410</v>
      </c>
      <c r="B441" s="401" t="s">
        <v>72</v>
      </c>
      <c r="C441" s="342" t="s">
        <v>2818</v>
      </c>
      <c r="D441" s="342" t="s">
        <v>2819</v>
      </c>
      <c r="E441" s="342" t="s">
        <v>2820</v>
      </c>
    </row>
    <row r="442" spans="1:5" ht="26.4">
      <c r="A442" s="204">
        <v>411</v>
      </c>
      <c r="B442" s="401" t="s">
        <v>72</v>
      </c>
      <c r="C442" s="342" t="s">
        <v>2821</v>
      </c>
      <c r="D442" s="342" t="s">
        <v>2822</v>
      </c>
      <c r="E442" s="342" t="s">
        <v>2807</v>
      </c>
    </row>
    <row r="443" spans="1:5" ht="26.4">
      <c r="A443" s="204">
        <v>412</v>
      </c>
      <c r="B443" s="401" t="s">
        <v>72</v>
      </c>
      <c r="C443" s="364" t="s">
        <v>2823</v>
      </c>
      <c r="D443" s="364" t="s">
        <v>73</v>
      </c>
      <c r="E443" s="364" t="s">
        <v>2794</v>
      </c>
    </row>
    <row r="444" spans="1:5" ht="26.4">
      <c r="A444" s="204">
        <v>413</v>
      </c>
      <c r="B444" s="401" t="s">
        <v>72</v>
      </c>
      <c r="C444" s="364" t="s">
        <v>2824</v>
      </c>
      <c r="D444" s="364" t="s">
        <v>64</v>
      </c>
      <c r="E444" s="364" t="s">
        <v>2799</v>
      </c>
    </row>
    <row r="445" spans="1:5" ht="26.4">
      <c r="A445" s="204">
        <v>414</v>
      </c>
      <c r="B445" s="401" t="s">
        <v>2825</v>
      </c>
      <c r="C445" s="364" t="s">
        <v>2826</v>
      </c>
      <c r="D445" s="364" t="s">
        <v>2827</v>
      </c>
      <c r="E445" s="364" t="s">
        <v>2668</v>
      </c>
    </row>
    <row r="446" spans="1:5" ht="26.4">
      <c r="A446" s="204">
        <v>415</v>
      </c>
      <c r="B446" s="401" t="s">
        <v>2825</v>
      </c>
      <c r="C446" s="364" t="s">
        <v>2828</v>
      </c>
      <c r="D446" s="364" t="s">
        <v>2829</v>
      </c>
      <c r="E446" s="364" t="s">
        <v>2830</v>
      </c>
    </row>
    <row r="447" spans="1:5" ht="15.6">
      <c r="A447" s="204">
        <v>416</v>
      </c>
      <c r="B447" s="401" t="s">
        <v>2825</v>
      </c>
      <c r="C447" s="364" t="s">
        <v>2831</v>
      </c>
      <c r="D447" s="364" t="s">
        <v>2832</v>
      </c>
      <c r="E447" s="364" t="s">
        <v>2833</v>
      </c>
    </row>
    <row r="448" spans="1:5" ht="26.4">
      <c r="A448" s="204">
        <v>417</v>
      </c>
      <c r="B448" s="401" t="s">
        <v>2825</v>
      </c>
      <c r="C448" s="364" t="s">
        <v>2834</v>
      </c>
      <c r="D448" s="364" t="s">
        <v>2835</v>
      </c>
      <c r="E448" s="364" t="s">
        <v>2830</v>
      </c>
    </row>
    <row r="449" spans="1:5" ht="26.4">
      <c r="A449" s="204">
        <v>418</v>
      </c>
      <c r="B449" s="401" t="s">
        <v>2825</v>
      </c>
      <c r="C449" s="364" t="s">
        <v>2836</v>
      </c>
      <c r="D449" s="364" t="s">
        <v>2837</v>
      </c>
      <c r="E449" s="364" t="s">
        <v>2838</v>
      </c>
    </row>
    <row r="450" spans="1:5" ht="26.4">
      <c r="A450" s="204">
        <v>419</v>
      </c>
      <c r="B450" s="401" t="s">
        <v>2825</v>
      </c>
      <c r="C450" s="364" t="s">
        <v>2839</v>
      </c>
      <c r="D450" s="364" t="s">
        <v>295</v>
      </c>
      <c r="E450" s="364" t="s">
        <v>2833</v>
      </c>
    </row>
    <row r="451" spans="1:5" ht="26.4">
      <c r="A451" s="204">
        <v>420</v>
      </c>
      <c r="B451" s="401" t="s">
        <v>2825</v>
      </c>
      <c r="C451" s="364" t="s">
        <v>2840</v>
      </c>
      <c r="D451" s="364" t="s">
        <v>2841</v>
      </c>
      <c r="E451" s="364" t="s">
        <v>2838</v>
      </c>
    </row>
    <row r="452" spans="1:5" ht="15.6">
      <c r="A452" s="204">
        <v>421</v>
      </c>
      <c r="B452" s="401" t="s">
        <v>2825</v>
      </c>
      <c r="C452" s="364" t="s">
        <v>2842</v>
      </c>
      <c r="D452" s="364" t="s">
        <v>2843</v>
      </c>
      <c r="E452" s="364" t="s">
        <v>2838</v>
      </c>
    </row>
    <row r="453" spans="1:5" ht="26.4">
      <c r="A453" s="204">
        <v>422</v>
      </c>
      <c r="B453" s="401" t="s">
        <v>2825</v>
      </c>
      <c r="C453" s="364" t="s">
        <v>2844</v>
      </c>
      <c r="D453" s="364" t="s">
        <v>2845</v>
      </c>
      <c r="E453" s="364" t="s">
        <v>2838</v>
      </c>
    </row>
    <row r="454" spans="1:5" ht="26.4">
      <c r="A454" s="204">
        <v>423</v>
      </c>
      <c r="B454" s="401" t="s">
        <v>2825</v>
      </c>
      <c r="C454" s="364" t="s">
        <v>2846</v>
      </c>
      <c r="D454" s="364" t="s">
        <v>2847</v>
      </c>
      <c r="E454" s="364" t="s">
        <v>2668</v>
      </c>
    </row>
    <row r="455" spans="1:5" ht="26.4">
      <c r="A455" s="204">
        <v>424</v>
      </c>
      <c r="B455" s="401" t="s">
        <v>2825</v>
      </c>
      <c r="C455" s="364" t="s">
        <v>2848</v>
      </c>
      <c r="D455" s="364" t="s">
        <v>2849</v>
      </c>
      <c r="E455" s="364" t="s">
        <v>2850</v>
      </c>
    </row>
    <row r="456" spans="1:5" ht="26.4">
      <c r="A456" s="204">
        <v>425</v>
      </c>
      <c r="B456" s="401" t="s">
        <v>2825</v>
      </c>
      <c r="C456" s="364" t="s">
        <v>2851</v>
      </c>
      <c r="D456" s="364" t="s">
        <v>2745</v>
      </c>
      <c r="E456" s="364" t="s">
        <v>2838</v>
      </c>
    </row>
    <row r="457" spans="1:5" ht="15.6">
      <c r="A457" s="204">
        <v>426</v>
      </c>
      <c r="B457" s="401" t="s">
        <v>2825</v>
      </c>
      <c r="C457" s="364" t="s">
        <v>2852</v>
      </c>
      <c r="D457" s="364" t="s">
        <v>2853</v>
      </c>
      <c r="E457" s="364" t="s">
        <v>227</v>
      </c>
    </row>
    <row r="458" spans="1:5" ht="26.4">
      <c r="A458" s="204">
        <v>427</v>
      </c>
      <c r="B458" s="401" t="s">
        <v>2825</v>
      </c>
      <c r="C458" s="364" t="s">
        <v>2854</v>
      </c>
      <c r="D458" s="364" t="s">
        <v>2855</v>
      </c>
      <c r="E458" s="364" t="s">
        <v>2830</v>
      </c>
    </row>
    <row r="459" spans="1:5" ht="26.4">
      <c r="A459" s="204">
        <v>428</v>
      </c>
      <c r="B459" s="401" t="s">
        <v>2825</v>
      </c>
      <c r="C459" s="364" t="s">
        <v>2856</v>
      </c>
      <c r="D459" s="364" t="s">
        <v>2857</v>
      </c>
      <c r="E459" s="364" t="s">
        <v>2671</v>
      </c>
    </row>
    <row r="460" spans="1:5" ht="39.6">
      <c r="A460" s="204">
        <v>429</v>
      </c>
      <c r="B460" s="401" t="s">
        <v>2825</v>
      </c>
      <c r="C460" s="364" t="s">
        <v>2858</v>
      </c>
      <c r="D460" s="364" t="s">
        <v>2859</v>
      </c>
      <c r="E460" s="364" t="s">
        <v>2833</v>
      </c>
    </row>
    <row r="461" spans="1:5" ht="26.4">
      <c r="A461" s="204">
        <v>430</v>
      </c>
      <c r="B461" s="401" t="s">
        <v>2825</v>
      </c>
      <c r="C461" s="364" t="s">
        <v>2860</v>
      </c>
      <c r="D461" s="364" t="s">
        <v>2861</v>
      </c>
      <c r="E461" s="364" t="s">
        <v>2830</v>
      </c>
    </row>
    <row r="462" spans="1:5" ht="15.6">
      <c r="A462" s="205" t="s">
        <v>236</v>
      </c>
      <c r="B462" s="420" t="s">
        <v>1232</v>
      </c>
      <c r="C462" s="381"/>
      <c r="D462" s="381"/>
      <c r="E462" s="381"/>
    </row>
    <row r="463" spans="1:5" ht="26.4">
      <c r="A463" s="204">
        <v>1</v>
      </c>
      <c r="B463" s="413" t="s">
        <v>2862</v>
      </c>
      <c r="C463" s="413" t="s">
        <v>2863</v>
      </c>
      <c r="D463" s="382" t="s">
        <v>2864</v>
      </c>
      <c r="E463" s="383" t="s">
        <v>93</v>
      </c>
    </row>
    <row r="465" spans="2:5">
      <c r="B465" s="386"/>
      <c r="C465" s="386"/>
      <c r="D465" s="318"/>
      <c r="E465" s="318"/>
    </row>
    <row r="466" spans="2:5">
      <c r="B466" s="386"/>
      <c r="C466" s="386"/>
      <c r="D466" s="318"/>
      <c r="E466" s="318"/>
    </row>
    <row r="467" spans="2:5">
      <c r="B467" s="386"/>
      <c r="C467" s="386"/>
      <c r="D467" s="318"/>
      <c r="E467" s="318"/>
    </row>
    <row r="468" spans="2:5">
      <c r="B468" s="386"/>
      <c r="C468" s="386"/>
      <c r="D468" s="318"/>
      <c r="E468" s="318"/>
    </row>
    <row r="469" spans="2:5">
      <c r="B469" s="386"/>
      <c r="C469" s="386"/>
      <c r="D469" s="318"/>
      <c r="E469" s="318"/>
    </row>
    <row r="470" spans="2:5">
      <c r="B470" s="386"/>
      <c r="C470" s="386"/>
      <c r="D470" s="318"/>
      <c r="E470" s="318"/>
    </row>
    <row r="471" spans="2:5">
      <c r="B471" s="386"/>
      <c r="C471" s="386"/>
      <c r="D471" s="318"/>
      <c r="E471" s="318"/>
    </row>
    <row r="472" spans="2:5">
      <c r="B472" s="386"/>
      <c r="C472" s="386"/>
      <c r="D472" s="318"/>
      <c r="E472" s="318"/>
    </row>
    <row r="473" spans="2:5">
      <c r="B473" s="386"/>
      <c r="C473" s="386"/>
      <c r="D473" s="318"/>
      <c r="E473" s="318"/>
    </row>
    <row r="474" spans="2:5">
      <c r="B474" s="386"/>
      <c r="C474" s="386"/>
      <c r="D474" s="318"/>
      <c r="E474" s="318"/>
    </row>
    <row r="475" spans="2:5">
      <c r="B475" s="386"/>
      <c r="C475" s="386"/>
      <c r="D475" s="318"/>
      <c r="E475" s="318"/>
    </row>
    <row r="476" spans="2:5">
      <c r="B476" s="386"/>
      <c r="C476" s="386"/>
      <c r="D476" s="318"/>
      <c r="E476" s="318"/>
    </row>
    <row r="477" spans="2:5">
      <c r="B477" s="386"/>
      <c r="C477" s="386"/>
      <c r="D477" s="318"/>
      <c r="E477" s="318"/>
    </row>
    <row r="478" spans="2:5">
      <c r="B478" s="386"/>
      <c r="C478" s="386"/>
      <c r="D478" s="318"/>
      <c r="E478" s="318"/>
    </row>
    <row r="479" spans="2:5">
      <c r="B479" s="386"/>
      <c r="C479" s="386"/>
      <c r="D479" s="318"/>
      <c r="E479" s="318"/>
    </row>
    <row r="480" spans="2:5">
      <c r="B480" s="386"/>
      <c r="C480" s="386"/>
      <c r="D480" s="318"/>
      <c r="E480" s="318"/>
    </row>
    <row r="481" spans="2:5">
      <c r="B481" s="386"/>
      <c r="C481" s="386"/>
      <c r="D481" s="318"/>
      <c r="E481" s="318"/>
    </row>
    <row r="482" spans="2:5">
      <c r="B482" s="386"/>
      <c r="C482" s="386"/>
      <c r="D482" s="318"/>
      <c r="E482" s="318"/>
    </row>
    <row r="483" spans="2:5">
      <c r="B483" s="386"/>
      <c r="C483" s="386"/>
      <c r="D483" s="318"/>
      <c r="E483" s="318"/>
    </row>
    <row r="484" spans="2:5">
      <c r="B484" s="386"/>
      <c r="C484" s="386"/>
      <c r="D484" s="318"/>
      <c r="E484" s="318"/>
    </row>
    <row r="485" spans="2:5">
      <c r="B485" s="386"/>
      <c r="C485" s="386"/>
      <c r="D485" s="318"/>
      <c r="E485" s="318"/>
    </row>
    <row r="486" spans="2:5">
      <c r="B486" s="386"/>
      <c r="C486" s="386"/>
      <c r="D486" s="318"/>
      <c r="E486" s="318"/>
    </row>
    <row r="487" spans="2:5">
      <c r="B487" s="386"/>
      <c r="C487" s="386"/>
      <c r="D487" s="318"/>
      <c r="E487" s="318"/>
    </row>
    <row r="488" spans="2:5">
      <c r="B488" s="386"/>
      <c r="C488" s="386"/>
      <c r="D488" s="318"/>
      <c r="E488" s="318"/>
    </row>
    <row r="489" spans="2:5">
      <c r="B489" s="386"/>
      <c r="C489" s="386"/>
      <c r="D489" s="318"/>
      <c r="E489" s="318"/>
    </row>
    <row r="490" spans="2:5">
      <c r="B490" s="386"/>
      <c r="C490" s="386"/>
      <c r="D490" s="318"/>
      <c r="E490" s="318"/>
    </row>
    <row r="491" spans="2:5">
      <c r="B491" s="386"/>
      <c r="C491" s="386"/>
      <c r="D491" s="318"/>
      <c r="E491" s="318"/>
    </row>
    <row r="492" spans="2:5">
      <c r="B492" s="386"/>
      <c r="C492" s="386"/>
      <c r="D492" s="318"/>
      <c r="E492" s="318"/>
    </row>
    <row r="493" spans="2:5">
      <c r="B493" s="386"/>
      <c r="C493" s="386"/>
      <c r="D493" s="318"/>
      <c r="E493" s="318"/>
    </row>
    <row r="494" spans="2:5">
      <c r="B494" s="386"/>
      <c r="C494" s="386"/>
      <c r="D494" s="318"/>
      <c r="E494" s="318"/>
    </row>
    <row r="495" spans="2:5">
      <c r="B495" s="386"/>
      <c r="C495" s="386"/>
      <c r="D495" s="318"/>
      <c r="E495" s="318"/>
    </row>
    <row r="496" spans="2:5">
      <c r="B496" s="386"/>
      <c r="C496" s="386"/>
      <c r="D496" s="318"/>
      <c r="E496" s="318"/>
    </row>
    <row r="497" spans="2:5">
      <c r="B497" s="386"/>
      <c r="C497" s="386"/>
      <c r="D497" s="318"/>
      <c r="E497" s="318"/>
    </row>
    <row r="498" spans="2:5">
      <c r="B498" s="386"/>
      <c r="C498" s="386"/>
      <c r="D498" s="318"/>
      <c r="E498" s="318"/>
    </row>
    <row r="499" spans="2:5">
      <c r="B499" s="386"/>
      <c r="C499" s="386"/>
      <c r="D499" s="318"/>
      <c r="E499" s="318"/>
    </row>
    <row r="500" spans="2:5">
      <c r="B500" s="386"/>
      <c r="C500" s="386"/>
      <c r="D500" s="318"/>
      <c r="E500" s="318"/>
    </row>
    <row r="501" spans="2:5">
      <c r="B501" s="386"/>
      <c r="C501" s="386"/>
      <c r="D501" s="318"/>
      <c r="E501" s="318"/>
    </row>
    <row r="502" spans="2:5">
      <c r="B502" s="386"/>
      <c r="C502" s="386"/>
      <c r="D502" s="318"/>
      <c r="E502" s="318"/>
    </row>
    <row r="503" spans="2:5">
      <c r="B503" s="386"/>
      <c r="C503" s="386"/>
      <c r="D503" s="318"/>
      <c r="E503" s="318"/>
    </row>
    <row r="504" spans="2:5">
      <c r="B504" s="386"/>
      <c r="C504" s="386"/>
      <c r="D504" s="318"/>
      <c r="E504" s="318"/>
    </row>
    <row r="505" spans="2:5">
      <c r="B505" s="386"/>
      <c r="C505" s="386"/>
      <c r="D505" s="318"/>
      <c r="E505" s="318"/>
    </row>
    <row r="506" spans="2:5">
      <c r="B506" s="386"/>
      <c r="C506" s="386"/>
      <c r="D506" s="318"/>
      <c r="E506" s="318"/>
    </row>
    <row r="507" spans="2:5">
      <c r="B507" s="386"/>
      <c r="C507" s="386"/>
      <c r="D507" s="318"/>
      <c r="E507" s="318"/>
    </row>
    <row r="508" spans="2:5">
      <c r="B508" s="386"/>
      <c r="C508" s="386"/>
      <c r="D508" s="318"/>
      <c r="E508" s="318"/>
    </row>
    <row r="509" spans="2:5">
      <c r="B509" s="386"/>
      <c r="C509" s="386"/>
      <c r="D509" s="318"/>
      <c r="E509" s="318"/>
    </row>
    <row r="510" spans="2:5">
      <c r="B510" s="386"/>
      <c r="C510" s="386"/>
      <c r="D510" s="318"/>
      <c r="E510" s="318"/>
    </row>
    <row r="511" spans="2:5">
      <c r="B511" s="386"/>
      <c r="C511" s="386"/>
      <c r="D511" s="318"/>
      <c r="E511" s="318"/>
    </row>
    <row r="512" spans="2:5">
      <c r="B512" s="386"/>
      <c r="C512" s="386"/>
      <c r="D512" s="318"/>
      <c r="E512" s="318"/>
    </row>
    <row r="513" spans="2:5">
      <c r="B513" s="386"/>
      <c r="C513" s="386"/>
      <c r="D513" s="318"/>
      <c r="E513" s="318"/>
    </row>
    <row r="514" spans="2:5">
      <c r="B514" s="386"/>
      <c r="C514" s="386"/>
      <c r="D514" s="318"/>
      <c r="E514" s="318"/>
    </row>
    <row r="515" spans="2:5">
      <c r="B515" s="386"/>
      <c r="C515" s="386"/>
      <c r="D515" s="318"/>
      <c r="E515" s="318"/>
    </row>
    <row r="516" spans="2:5">
      <c r="B516" s="386"/>
      <c r="C516" s="386"/>
      <c r="D516" s="318"/>
      <c r="E516" s="318"/>
    </row>
    <row r="517" spans="2:5">
      <c r="B517" s="386"/>
      <c r="C517" s="386"/>
      <c r="D517" s="318"/>
      <c r="E517" s="318"/>
    </row>
    <row r="518" spans="2:5">
      <c r="B518" s="386"/>
      <c r="C518" s="386"/>
      <c r="D518" s="318"/>
      <c r="E518" s="318"/>
    </row>
    <row r="519" spans="2:5">
      <c r="B519" s="386"/>
      <c r="C519" s="386"/>
      <c r="D519" s="318"/>
      <c r="E519" s="318"/>
    </row>
    <row r="520" spans="2:5">
      <c r="B520" s="386"/>
      <c r="C520" s="386"/>
      <c r="D520" s="318"/>
      <c r="E520" s="318"/>
    </row>
    <row r="521" spans="2:5">
      <c r="B521" s="386"/>
      <c r="C521" s="386"/>
      <c r="D521" s="318"/>
      <c r="E521" s="318"/>
    </row>
    <row r="522" spans="2:5">
      <c r="B522" s="386"/>
      <c r="C522" s="386"/>
      <c r="D522" s="318"/>
      <c r="E522" s="318"/>
    </row>
    <row r="523" spans="2:5">
      <c r="B523" s="386"/>
      <c r="C523" s="386"/>
      <c r="D523" s="318"/>
      <c r="E523" s="318"/>
    </row>
    <row r="524" spans="2:5">
      <c r="B524" s="386"/>
      <c r="C524" s="386"/>
      <c r="D524" s="318"/>
      <c r="E524" s="318"/>
    </row>
    <row r="525" spans="2:5">
      <c r="B525" s="386"/>
      <c r="C525" s="386"/>
      <c r="D525" s="318"/>
      <c r="E525" s="318"/>
    </row>
    <row r="526" spans="2:5">
      <c r="B526" s="386"/>
      <c r="C526" s="386"/>
      <c r="D526" s="318"/>
      <c r="E526" s="318"/>
    </row>
    <row r="527" spans="2:5">
      <c r="B527" s="386"/>
      <c r="C527" s="386"/>
      <c r="D527" s="318"/>
      <c r="E527" s="318"/>
    </row>
    <row r="528" spans="2:5">
      <c r="B528" s="386"/>
      <c r="C528" s="386"/>
      <c r="D528" s="318"/>
      <c r="E528" s="318"/>
    </row>
    <row r="529" spans="2:5">
      <c r="B529" s="386"/>
      <c r="C529" s="386"/>
      <c r="D529" s="318"/>
      <c r="E529" s="318"/>
    </row>
    <row r="530" spans="2:5">
      <c r="B530" s="386"/>
      <c r="C530" s="386"/>
      <c r="D530" s="318"/>
      <c r="E530" s="318"/>
    </row>
    <row r="531" spans="2:5">
      <c r="B531" s="386"/>
      <c r="C531" s="386"/>
      <c r="D531" s="318"/>
      <c r="E531" s="318"/>
    </row>
    <row r="532" spans="2:5">
      <c r="B532" s="386"/>
      <c r="C532" s="386"/>
      <c r="D532" s="318"/>
      <c r="E532" s="318"/>
    </row>
    <row r="533" spans="2:5">
      <c r="B533" s="386"/>
      <c r="C533" s="386"/>
      <c r="D533" s="318"/>
      <c r="E533" s="318"/>
    </row>
    <row r="534" spans="2:5">
      <c r="B534" s="386"/>
      <c r="C534" s="386"/>
      <c r="D534" s="318"/>
      <c r="E534" s="318"/>
    </row>
    <row r="535" spans="2:5">
      <c r="B535" s="386"/>
      <c r="C535" s="386"/>
      <c r="D535" s="318"/>
      <c r="E535" s="318"/>
    </row>
    <row r="536" spans="2:5">
      <c r="B536" s="386"/>
      <c r="C536" s="386"/>
      <c r="D536" s="318"/>
      <c r="E536" s="318"/>
    </row>
    <row r="537" spans="2:5">
      <c r="B537" s="386"/>
      <c r="C537" s="386"/>
      <c r="D537" s="318"/>
      <c r="E537" s="318"/>
    </row>
    <row r="538" spans="2:5" ht="15" customHeight="1">
      <c r="B538" s="386"/>
      <c r="C538" s="386"/>
      <c r="D538" s="318"/>
      <c r="E538" s="318"/>
    </row>
    <row r="539" spans="2:5">
      <c r="B539" s="386"/>
      <c r="C539" s="386"/>
      <c r="D539" s="318"/>
      <c r="E539" s="318"/>
    </row>
    <row r="540" spans="2:5">
      <c r="B540" s="386"/>
      <c r="C540" s="386"/>
      <c r="D540" s="318"/>
      <c r="E540" s="318"/>
    </row>
    <row r="541" spans="2:5">
      <c r="B541" s="386"/>
      <c r="C541" s="386"/>
      <c r="D541" s="318"/>
      <c r="E541" s="318"/>
    </row>
    <row r="542" spans="2:5">
      <c r="B542" s="386"/>
      <c r="C542" s="386"/>
      <c r="D542" s="318"/>
      <c r="E542" s="318"/>
    </row>
    <row r="543" spans="2:5">
      <c r="B543" s="386"/>
      <c r="C543" s="386"/>
      <c r="D543" s="318"/>
      <c r="E543" s="318"/>
    </row>
    <row r="544" spans="2:5">
      <c r="B544" s="386"/>
      <c r="C544" s="386"/>
      <c r="D544" s="318"/>
      <c r="E544" s="318"/>
    </row>
    <row r="545" spans="2:5">
      <c r="B545" s="386"/>
      <c r="C545" s="386"/>
      <c r="D545" s="318"/>
      <c r="E545" s="318"/>
    </row>
    <row r="546" spans="2:5">
      <c r="B546" s="386"/>
      <c r="C546" s="386"/>
      <c r="D546" s="318"/>
      <c r="E546" s="318"/>
    </row>
    <row r="547" spans="2:5">
      <c r="B547" s="386"/>
      <c r="C547" s="386"/>
      <c r="D547" s="318"/>
      <c r="E547" s="318"/>
    </row>
    <row r="548" spans="2:5">
      <c r="B548" s="386"/>
      <c r="C548" s="386"/>
      <c r="D548" s="318"/>
      <c r="E548" s="318"/>
    </row>
    <row r="549" spans="2:5">
      <c r="B549" s="386"/>
      <c r="C549" s="386"/>
      <c r="D549" s="318"/>
      <c r="E549" s="318"/>
    </row>
    <row r="550" spans="2:5">
      <c r="B550" s="386"/>
      <c r="C550" s="386"/>
      <c r="D550" s="318"/>
      <c r="E550" s="318"/>
    </row>
    <row r="551" spans="2:5">
      <c r="B551" s="386"/>
      <c r="C551" s="386"/>
      <c r="D551" s="318"/>
      <c r="E551" s="318"/>
    </row>
    <row r="552" spans="2:5" ht="16.2" customHeight="1">
      <c r="B552" s="386"/>
      <c r="C552" s="386"/>
      <c r="D552" s="318"/>
      <c r="E552" s="318"/>
    </row>
    <row r="553" spans="2:5">
      <c r="B553" s="386"/>
      <c r="C553" s="386"/>
      <c r="D553" s="318"/>
      <c r="E553" s="318"/>
    </row>
    <row r="554" spans="2:5">
      <c r="B554" s="386"/>
      <c r="C554" s="386"/>
      <c r="D554" s="318"/>
      <c r="E554" s="318"/>
    </row>
    <row r="555" spans="2:5">
      <c r="B555" s="386"/>
      <c r="C555" s="386"/>
      <c r="D555" s="318"/>
      <c r="E555" s="318"/>
    </row>
    <row r="556" spans="2:5">
      <c r="B556" s="386"/>
      <c r="C556" s="386"/>
      <c r="D556" s="318"/>
      <c r="E556" s="318"/>
    </row>
    <row r="557" spans="2:5">
      <c r="B557" s="386"/>
      <c r="C557" s="386"/>
      <c r="D557" s="318"/>
      <c r="E557" s="318"/>
    </row>
    <row r="558" spans="2:5">
      <c r="B558" s="386"/>
      <c r="C558" s="386"/>
      <c r="D558" s="318"/>
      <c r="E558" s="318"/>
    </row>
    <row r="559" spans="2:5">
      <c r="B559" s="386"/>
      <c r="C559" s="386"/>
      <c r="D559" s="318"/>
      <c r="E559" s="318"/>
    </row>
    <row r="560" spans="2:5">
      <c r="B560" s="386"/>
      <c r="C560" s="386"/>
      <c r="D560" s="318"/>
      <c r="E560" s="318"/>
    </row>
    <row r="561" spans="2:5">
      <c r="B561" s="386"/>
      <c r="C561" s="386"/>
      <c r="D561" s="318"/>
      <c r="E561" s="318"/>
    </row>
    <row r="562" spans="2:5">
      <c r="B562" s="386"/>
      <c r="C562" s="386"/>
      <c r="D562" s="318"/>
      <c r="E562" s="318"/>
    </row>
    <row r="563" spans="2:5">
      <c r="B563" s="386"/>
      <c r="C563" s="386"/>
      <c r="D563" s="318"/>
      <c r="E563" s="318"/>
    </row>
    <row r="564" spans="2:5">
      <c r="B564" s="386"/>
      <c r="C564" s="386"/>
      <c r="D564" s="318"/>
      <c r="E564" s="318"/>
    </row>
    <row r="565" spans="2:5">
      <c r="B565" s="386"/>
      <c r="C565" s="386"/>
      <c r="D565" s="318"/>
      <c r="E565" s="318"/>
    </row>
    <row r="566" spans="2:5">
      <c r="B566" s="386"/>
      <c r="C566" s="386"/>
      <c r="D566" s="318"/>
      <c r="E566" s="318"/>
    </row>
    <row r="567" spans="2:5">
      <c r="B567" s="386"/>
      <c r="C567" s="386"/>
      <c r="D567" s="318"/>
      <c r="E567" s="318"/>
    </row>
    <row r="568" spans="2:5">
      <c r="B568" s="386"/>
      <c r="C568" s="386"/>
      <c r="D568" s="318"/>
      <c r="E568" s="318"/>
    </row>
    <row r="569" spans="2:5">
      <c r="B569" s="386"/>
      <c r="C569" s="386"/>
      <c r="D569" s="318"/>
      <c r="E569" s="318"/>
    </row>
    <row r="570" spans="2:5">
      <c r="B570" s="386"/>
      <c r="C570" s="386"/>
      <c r="D570" s="318"/>
      <c r="E570" s="318"/>
    </row>
    <row r="571" spans="2:5">
      <c r="B571" s="386"/>
      <c r="C571" s="386"/>
      <c r="D571" s="318"/>
      <c r="E571" s="318"/>
    </row>
    <row r="572" spans="2:5">
      <c r="B572" s="386"/>
      <c r="C572" s="386"/>
      <c r="D572" s="318"/>
      <c r="E572" s="318"/>
    </row>
    <row r="573" spans="2:5">
      <c r="B573" s="386"/>
      <c r="C573" s="386"/>
      <c r="D573" s="318"/>
      <c r="E573" s="318"/>
    </row>
    <row r="574" spans="2:5">
      <c r="B574" s="386"/>
      <c r="C574" s="386"/>
      <c r="D574" s="318"/>
      <c r="E574" s="318"/>
    </row>
    <row r="575" spans="2:5">
      <c r="B575" s="386"/>
      <c r="C575" s="386"/>
      <c r="D575" s="318"/>
      <c r="E575" s="318"/>
    </row>
    <row r="576" spans="2:5">
      <c r="B576" s="386"/>
      <c r="C576" s="386"/>
      <c r="D576" s="318"/>
      <c r="E576" s="318"/>
    </row>
    <row r="577" spans="2:5">
      <c r="B577" s="386"/>
      <c r="C577" s="386"/>
      <c r="D577" s="318"/>
      <c r="E577" s="318"/>
    </row>
    <row r="578" spans="2:5">
      <c r="B578" s="386"/>
      <c r="C578" s="386"/>
      <c r="D578" s="318"/>
      <c r="E578" s="318"/>
    </row>
    <row r="579" spans="2:5">
      <c r="B579" s="386"/>
      <c r="C579" s="386"/>
      <c r="D579" s="318"/>
      <c r="E579" s="318"/>
    </row>
    <row r="580" spans="2:5">
      <c r="B580" s="386"/>
      <c r="C580" s="386"/>
      <c r="D580" s="318"/>
      <c r="E580" s="318"/>
    </row>
    <row r="581" spans="2:5">
      <c r="B581" s="386"/>
      <c r="C581" s="386"/>
      <c r="D581" s="318"/>
      <c r="E581" s="318"/>
    </row>
    <row r="582" spans="2:5">
      <c r="B582" s="386"/>
      <c r="C582" s="386"/>
      <c r="D582" s="318"/>
      <c r="E582" s="318"/>
    </row>
    <row r="583" spans="2:5">
      <c r="B583" s="386"/>
      <c r="C583" s="386"/>
      <c r="D583" s="318"/>
      <c r="E583" s="318"/>
    </row>
    <row r="584" spans="2:5">
      <c r="B584" s="386"/>
      <c r="C584" s="386"/>
      <c r="D584" s="318"/>
      <c r="E584" s="318"/>
    </row>
    <row r="585" spans="2:5">
      <c r="B585" s="386"/>
      <c r="C585" s="386"/>
      <c r="D585" s="318"/>
      <c r="E585" s="318"/>
    </row>
    <row r="586" spans="2:5">
      <c r="B586" s="386"/>
      <c r="C586" s="386"/>
      <c r="D586" s="318"/>
      <c r="E586" s="318"/>
    </row>
    <row r="587" spans="2:5">
      <c r="B587" s="386"/>
      <c r="C587" s="386"/>
      <c r="D587" s="318"/>
      <c r="E587" s="318"/>
    </row>
    <row r="588" spans="2:5">
      <c r="B588" s="386"/>
      <c r="C588" s="386"/>
      <c r="D588" s="318"/>
      <c r="E588" s="318"/>
    </row>
    <row r="589" spans="2:5">
      <c r="B589" s="386"/>
      <c r="C589" s="386"/>
      <c r="D589" s="318"/>
      <c r="E589" s="318"/>
    </row>
    <row r="590" spans="2:5">
      <c r="B590" s="386"/>
      <c r="C590" s="386"/>
      <c r="D590" s="318"/>
      <c r="E590" s="318"/>
    </row>
    <row r="591" spans="2:5">
      <c r="B591" s="386"/>
      <c r="C591" s="386"/>
      <c r="D591" s="318"/>
      <c r="E591" s="318"/>
    </row>
    <row r="592" spans="2:5">
      <c r="B592" s="386"/>
      <c r="C592" s="386"/>
      <c r="D592" s="318"/>
      <c r="E592" s="318"/>
    </row>
    <row r="593" spans="2:5">
      <c r="B593" s="386"/>
      <c r="C593" s="386"/>
      <c r="D593" s="318"/>
      <c r="E593" s="318"/>
    </row>
    <row r="594" spans="2:5">
      <c r="B594" s="386"/>
      <c r="C594" s="386"/>
      <c r="D594" s="318"/>
      <c r="E594" s="318"/>
    </row>
    <row r="595" spans="2:5">
      <c r="B595" s="386"/>
      <c r="C595" s="386"/>
      <c r="D595" s="318"/>
      <c r="E595" s="318"/>
    </row>
    <row r="596" spans="2:5">
      <c r="B596" s="386"/>
      <c r="C596" s="386"/>
      <c r="D596" s="318"/>
      <c r="E596" s="318"/>
    </row>
    <row r="597" spans="2:5">
      <c r="B597" s="386"/>
      <c r="C597" s="386"/>
      <c r="D597" s="318"/>
      <c r="E597" s="318"/>
    </row>
    <row r="598" spans="2:5">
      <c r="B598" s="386"/>
      <c r="C598" s="386"/>
      <c r="D598" s="318"/>
      <c r="E598" s="318"/>
    </row>
    <row r="599" spans="2:5">
      <c r="B599" s="386"/>
      <c r="C599" s="386"/>
      <c r="D599" s="318"/>
      <c r="E599" s="318"/>
    </row>
    <row r="600" spans="2:5">
      <c r="B600" s="386"/>
      <c r="C600" s="386"/>
      <c r="D600" s="318"/>
      <c r="E600" s="318"/>
    </row>
    <row r="601" spans="2:5">
      <c r="B601" s="386"/>
      <c r="C601" s="386"/>
      <c r="D601" s="318"/>
      <c r="E601" s="318"/>
    </row>
    <row r="602" spans="2:5">
      <c r="B602" s="386"/>
      <c r="C602" s="386"/>
      <c r="D602" s="318"/>
      <c r="E602" s="318"/>
    </row>
    <row r="603" spans="2:5">
      <c r="B603" s="386"/>
      <c r="C603" s="386"/>
      <c r="D603" s="318"/>
      <c r="E603" s="318"/>
    </row>
    <row r="604" spans="2:5">
      <c r="B604" s="386"/>
      <c r="C604" s="386"/>
      <c r="D604" s="318"/>
      <c r="E604" s="318"/>
    </row>
    <row r="605" spans="2:5">
      <c r="B605" s="386"/>
      <c r="C605" s="386"/>
      <c r="D605" s="318"/>
      <c r="E605" s="318"/>
    </row>
    <row r="606" spans="2:5">
      <c r="B606" s="386"/>
      <c r="C606" s="386"/>
      <c r="D606" s="318"/>
      <c r="E606" s="318"/>
    </row>
    <row r="607" spans="2:5">
      <c r="B607" s="386"/>
      <c r="C607" s="386"/>
      <c r="D607" s="318"/>
      <c r="E607" s="318"/>
    </row>
    <row r="608" spans="2:5">
      <c r="B608" s="386"/>
      <c r="C608" s="386"/>
      <c r="D608" s="318"/>
      <c r="E608" s="318"/>
    </row>
    <row r="609" spans="2:5">
      <c r="B609" s="386"/>
      <c r="C609" s="386"/>
      <c r="D609" s="318"/>
      <c r="E609" s="318"/>
    </row>
    <row r="610" spans="2:5">
      <c r="B610" s="386"/>
      <c r="C610" s="386"/>
      <c r="D610" s="318"/>
      <c r="E610" s="318"/>
    </row>
    <row r="611" spans="2:5">
      <c r="B611" s="386"/>
      <c r="C611" s="386"/>
      <c r="D611" s="318"/>
      <c r="E611" s="318"/>
    </row>
    <row r="612" spans="2:5">
      <c r="B612" s="386"/>
      <c r="C612" s="386"/>
      <c r="D612" s="318"/>
      <c r="E612" s="318"/>
    </row>
    <row r="613" spans="2:5">
      <c r="B613" s="386"/>
      <c r="C613" s="386"/>
      <c r="D613" s="318"/>
      <c r="E613" s="318"/>
    </row>
    <row r="614" spans="2:5">
      <c r="B614" s="386"/>
      <c r="C614" s="386"/>
      <c r="D614" s="318"/>
      <c r="E614" s="318"/>
    </row>
    <row r="615" spans="2:5">
      <c r="B615" s="386"/>
      <c r="C615" s="386"/>
      <c r="D615" s="318"/>
      <c r="E615" s="318"/>
    </row>
    <row r="616" spans="2:5">
      <c r="B616" s="386"/>
      <c r="C616" s="386"/>
      <c r="D616" s="318"/>
      <c r="E616" s="318"/>
    </row>
    <row r="617" spans="2:5">
      <c r="B617" s="386"/>
      <c r="C617" s="386"/>
      <c r="D617" s="318"/>
      <c r="E617" s="318"/>
    </row>
    <row r="618" spans="2:5">
      <c r="B618" s="386"/>
      <c r="C618" s="386"/>
      <c r="D618" s="318"/>
      <c r="E618" s="318"/>
    </row>
    <row r="619" spans="2:5">
      <c r="B619" s="386"/>
      <c r="C619" s="386"/>
      <c r="D619" s="318"/>
      <c r="E619" s="318"/>
    </row>
    <row r="620" spans="2:5">
      <c r="B620" s="386"/>
      <c r="C620" s="386"/>
      <c r="D620" s="318"/>
      <c r="E620" s="318"/>
    </row>
    <row r="621" spans="2:5">
      <c r="B621" s="386"/>
      <c r="C621" s="386"/>
      <c r="D621" s="318"/>
      <c r="E621" s="318"/>
    </row>
    <row r="622" spans="2:5">
      <c r="B622" s="386"/>
      <c r="C622" s="386"/>
      <c r="D622" s="318"/>
      <c r="E622" s="318"/>
    </row>
    <row r="623" spans="2:5">
      <c r="B623" s="386"/>
      <c r="C623" s="386"/>
      <c r="D623" s="318"/>
      <c r="E623" s="318"/>
    </row>
    <row r="624" spans="2:5">
      <c r="B624" s="386"/>
      <c r="C624" s="386"/>
      <c r="D624" s="318"/>
      <c r="E624" s="318"/>
    </row>
    <row r="625" spans="2:5">
      <c r="B625" s="386"/>
      <c r="C625" s="386"/>
      <c r="D625" s="318"/>
      <c r="E625" s="318"/>
    </row>
    <row r="626" spans="2:5">
      <c r="B626" s="386"/>
      <c r="C626" s="386"/>
      <c r="D626" s="318"/>
      <c r="E626" s="318"/>
    </row>
    <row r="627" spans="2:5">
      <c r="B627" s="386"/>
      <c r="C627" s="386"/>
      <c r="D627" s="318"/>
      <c r="E627" s="318"/>
    </row>
    <row r="628" spans="2:5">
      <c r="B628" s="386"/>
      <c r="C628" s="386"/>
      <c r="D628" s="318"/>
      <c r="E628" s="318"/>
    </row>
    <row r="629" spans="2:5">
      <c r="B629" s="386"/>
      <c r="C629" s="386"/>
      <c r="D629" s="318"/>
      <c r="E629" s="318"/>
    </row>
    <row r="630" spans="2:5">
      <c r="B630" s="386"/>
      <c r="C630" s="386"/>
      <c r="D630" s="318"/>
      <c r="E630" s="318"/>
    </row>
    <row r="631" spans="2:5">
      <c r="B631" s="386"/>
      <c r="C631" s="386"/>
      <c r="D631" s="318"/>
      <c r="E631" s="318"/>
    </row>
    <row r="632" spans="2:5">
      <c r="B632" s="386"/>
      <c r="C632" s="386"/>
      <c r="D632" s="318"/>
      <c r="E632" s="318"/>
    </row>
    <row r="633" spans="2:5">
      <c r="B633" s="386"/>
      <c r="C633" s="386"/>
      <c r="D633" s="318"/>
      <c r="E633" s="318"/>
    </row>
    <row r="634" spans="2:5">
      <c r="B634" s="386"/>
      <c r="C634" s="386"/>
      <c r="D634" s="318"/>
      <c r="E634" s="318"/>
    </row>
    <row r="635" spans="2:5">
      <c r="B635" s="386"/>
      <c r="C635" s="386"/>
      <c r="D635" s="318"/>
      <c r="E635" s="318"/>
    </row>
    <row r="636" spans="2:5">
      <c r="B636" s="386"/>
      <c r="C636" s="386"/>
      <c r="D636" s="318"/>
      <c r="E636" s="318"/>
    </row>
    <row r="637" spans="2:5">
      <c r="B637" s="386"/>
      <c r="C637" s="386"/>
      <c r="D637" s="318"/>
      <c r="E637" s="318"/>
    </row>
    <row r="638" spans="2:5">
      <c r="B638" s="386"/>
      <c r="C638" s="386"/>
      <c r="D638" s="318"/>
      <c r="E638" s="318"/>
    </row>
    <row r="639" spans="2:5">
      <c r="B639" s="386"/>
      <c r="C639" s="386"/>
      <c r="D639" s="318"/>
      <c r="E639" s="318"/>
    </row>
    <row r="640" spans="2:5">
      <c r="B640" s="386"/>
      <c r="C640" s="386"/>
      <c r="D640" s="318"/>
      <c r="E640" s="318"/>
    </row>
    <row r="641" spans="2:5">
      <c r="B641" s="386"/>
      <c r="C641" s="386"/>
      <c r="D641" s="318"/>
      <c r="E641" s="318"/>
    </row>
    <row r="642" spans="2:5">
      <c r="B642" s="386"/>
      <c r="C642" s="386"/>
      <c r="D642" s="318"/>
      <c r="E642" s="318"/>
    </row>
    <row r="643" spans="2:5">
      <c r="B643" s="386"/>
      <c r="C643" s="386"/>
      <c r="D643" s="318"/>
      <c r="E643" s="318"/>
    </row>
    <row r="644" spans="2:5">
      <c r="B644" s="386"/>
      <c r="C644" s="386"/>
      <c r="D644" s="318"/>
      <c r="E644" s="318"/>
    </row>
    <row r="645" spans="2:5">
      <c r="B645" s="386"/>
      <c r="C645" s="386"/>
      <c r="D645" s="318"/>
      <c r="E645" s="318"/>
    </row>
    <row r="646" spans="2:5">
      <c r="B646" s="386"/>
      <c r="C646" s="386"/>
      <c r="D646" s="318"/>
      <c r="E646" s="318"/>
    </row>
    <row r="647" spans="2:5">
      <c r="B647" s="386"/>
      <c r="C647" s="386"/>
      <c r="D647" s="318"/>
      <c r="E647" s="318"/>
    </row>
    <row r="648" spans="2:5">
      <c r="B648" s="386"/>
      <c r="C648" s="386"/>
      <c r="D648" s="318"/>
      <c r="E648" s="318"/>
    </row>
    <row r="649" spans="2:5">
      <c r="B649" s="386"/>
      <c r="C649" s="386"/>
      <c r="D649" s="318"/>
      <c r="E649" s="318"/>
    </row>
    <row r="650" spans="2:5">
      <c r="B650" s="386"/>
      <c r="C650" s="386"/>
      <c r="D650" s="318"/>
      <c r="E650" s="318"/>
    </row>
    <row r="651" spans="2:5">
      <c r="B651" s="386"/>
      <c r="C651" s="386"/>
      <c r="D651" s="318"/>
      <c r="E651" s="318"/>
    </row>
    <row r="652" spans="2:5">
      <c r="B652" s="386"/>
      <c r="C652" s="386"/>
      <c r="D652" s="318"/>
      <c r="E652" s="318"/>
    </row>
    <row r="653" spans="2:5">
      <c r="B653" s="386"/>
      <c r="C653" s="386"/>
      <c r="D653" s="318"/>
      <c r="E653" s="318"/>
    </row>
    <row r="654" spans="2:5">
      <c r="B654" s="386"/>
      <c r="C654" s="386"/>
      <c r="D654" s="318"/>
      <c r="E654" s="318"/>
    </row>
    <row r="655" spans="2:5">
      <c r="B655" s="386"/>
      <c r="C655" s="386"/>
      <c r="D655" s="318"/>
      <c r="E655" s="318"/>
    </row>
    <row r="656" spans="2:5">
      <c r="B656" s="386"/>
      <c r="C656" s="386"/>
      <c r="D656" s="318"/>
      <c r="E656" s="318"/>
    </row>
    <row r="657" spans="2:5">
      <c r="B657" s="386"/>
      <c r="C657" s="386"/>
      <c r="D657" s="318"/>
      <c r="E657" s="318"/>
    </row>
    <row r="658" spans="2:5" ht="18" customHeight="1">
      <c r="B658" s="386"/>
      <c r="C658" s="386"/>
      <c r="D658" s="318"/>
      <c r="E658" s="318"/>
    </row>
    <row r="659" spans="2:5">
      <c r="B659" s="386"/>
      <c r="C659" s="386"/>
      <c r="D659" s="318"/>
      <c r="E659" s="318"/>
    </row>
    <row r="660" spans="2:5">
      <c r="B660" s="386"/>
      <c r="C660" s="386"/>
      <c r="D660" s="318"/>
      <c r="E660" s="318"/>
    </row>
    <row r="661" spans="2:5">
      <c r="B661" s="386"/>
      <c r="C661" s="386"/>
      <c r="D661" s="318"/>
      <c r="E661" s="318"/>
    </row>
    <row r="662" spans="2:5">
      <c r="B662" s="386"/>
      <c r="C662" s="386"/>
      <c r="D662" s="318"/>
      <c r="E662" s="318"/>
    </row>
    <row r="663" spans="2:5">
      <c r="B663" s="386"/>
      <c r="C663" s="386"/>
      <c r="D663" s="318"/>
      <c r="E663" s="318"/>
    </row>
    <row r="664" spans="2:5">
      <c r="B664" s="386"/>
      <c r="C664" s="386"/>
      <c r="D664" s="318"/>
      <c r="E664" s="318"/>
    </row>
    <row r="665" spans="2:5">
      <c r="B665" s="386"/>
      <c r="C665" s="386"/>
      <c r="D665" s="318"/>
      <c r="E665" s="318"/>
    </row>
    <row r="666" spans="2:5">
      <c r="B666" s="386"/>
      <c r="C666" s="386"/>
      <c r="D666" s="318"/>
      <c r="E666" s="318"/>
    </row>
    <row r="667" spans="2:5">
      <c r="B667" s="386"/>
      <c r="C667" s="386"/>
      <c r="D667" s="318"/>
      <c r="E667" s="318"/>
    </row>
    <row r="668" spans="2:5">
      <c r="B668" s="386"/>
      <c r="C668" s="386"/>
      <c r="D668" s="318"/>
      <c r="E668" s="318"/>
    </row>
    <row r="669" spans="2:5">
      <c r="B669" s="386"/>
      <c r="C669" s="386"/>
      <c r="D669" s="318"/>
      <c r="E669" s="318"/>
    </row>
    <row r="670" spans="2:5">
      <c r="B670" s="386"/>
      <c r="C670" s="386"/>
      <c r="D670" s="318"/>
      <c r="E670" s="318"/>
    </row>
    <row r="671" spans="2:5">
      <c r="B671" s="386"/>
      <c r="C671" s="386"/>
      <c r="D671" s="318"/>
      <c r="E671" s="318"/>
    </row>
    <row r="672" spans="2:5">
      <c r="B672" s="386"/>
      <c r="C672" s="386"/>
      <c r="D672" s="318"/>
      <c r="E672" s="318"/>
    </row>
    <row r="673" spans="2:5">
      <c r="B673" s="386"/>
      <c r="C673" s="386"/>
      <c r="D673" s="318"/>
      <c r="E673" s="318"/>
    </row>
    <row r="674" spans="2:5">
      <c r="B674" s="386"/>
      <c r="C674" s="386"/>
      <c r="D674" s="318"/>
      <c r="E674" s="318"/>
    </row>
    <row r="675" spans="2:5">
      <c r="B675" s="386"/>
      <c r="C675" s="386"/>
      <c r="D675" s="318"/>
      <c r="E675" s="318"/>
    </row>
    <row r="676" spans="2:5">
      <c r="B676" s="386"/>
      <c r="C676" s="386"/>
      <c r="D676" s="318"/>
      <c r="E676" s="318"/>
    </row>
    <row r="677" spans="2:5">
      <c r="B677" s="386"/>
      <c r="C677" s="386"/>
      <c r="D677" s="318"/>
      <c r="E677" s="318"/>
    </row>
    <row r="678" spans="2:5">
      <c r="B678" s="386"/>
      <c r="C678" s="386"/>
      <c r="D678" s="318"/>
      <c r="E678" s="318"/>
    </row>
    <row r="679" spans="2:5">
      <c r="B679" s="386"/>
      <c r="C679" s="386"/>
      <c r="D679" s="318"/>
      <c r="E679" s="318"/>
    </row>
    <row r="680" spans="2:5">
      <c r="B680" s="386"/>
      <c r="C680" s="386"/>
      <c r="D680" s="318"/>
      <c r="E680" s="318"/>
    </row>
    <row r="681" spans="2:5">
      <c r="B681" s="386"/>
      <c r="C681" s="386"/>
      <c r="D681" s="318"/>
      <c r="E681" s="318"/>
    </row>
    <row r="682" spans="2:5">
      <c r="B682" s="386"/>
      <c r="C682" s="386"/>
      <c r="D682" s="318"/>
      <c r="E682" s="318"/>
    </row>
    <row r="683" spans="2:5">
      <c r="B683" s="386"/>
      <c r="C683" s="386"/>
      <c r="D683" s="318"/>
      <c r="E683" s="318"/>
    </row>
    <row r="684" spans="2:5">
      <c r="B684" s="386"/>
      <c r="C684" s="386"/>
      <c r="D684" s="318"/>
      <c r="E684" s="318"/>
    </row>
    <row r="685" spans="2:5">
      <c r="B685" s="386"/>
      <c r="C685" s="386"/>
      <c r="D685" s="318"/>
      <c r="E685" s="318"/>
    </row>
    <row r="686" spans="2:5">
      <c r="B686" s="386"/>
      <c r="C686" s="386"/>
      <c r="D686" s="318"/>
      <c r="E686" s="318"/>
    </row>
    <row r="687" spans="2:5">
      <c r="B687" s="386"/>
      <c r="C687" s="386"/>
      <c r="D687" s="318"/>
      <c r="E687" s="318"/>
    </row>
    <row r="688" spans="2:5">
      <c r="B688" s="386"/>
      <c r="C688" s="386"/>
      <c r="D688" s="318"/>
      <c r="E688" s="318"/>
    </row>
    <row r="689" spans="2:5">
      <c r="B689" s="386"/>
      <c r="C689" s="386"/>
      <c r="D689" s="318"/>
      <c r="E689" s="318"/>
    </row>
    <row r="690" spans="2:5">
      <c r="B690" s="386"/>
      <c r="C690" s="386"/>
      <c r="D690" s="318"/>
      <c r="E690" s="318"/>
    </row>
    <row r="691" spans="2:5">
      <c r="B691" s="386"/>
      <c r="C691" s="386"/>
      <c r="D691" s="318"/>
      <c r="E691" s="318"/>
    </row>
    <row r="692" spans="2:5">
      <c r="B692" s="386"/>
      <c r="C692" s="386"/>
      <c r="D692" s="318"/>
      <c r="E692" s="318"/>
    </row>
    <row r="693" spans="2:5">
      <c r="B693" s="386"/>
      <c r="C693" s="386"/>
      <c r="D693" s="318"/>
      <c r="E693" s="318"/>
    </row>
    <row r="694" spans="2:5">
      <c r="B694" s="386"/>
      <c r="C694" s="386"/>
      <c r="D694" s="318"/>
      <c r="E694" s="318"/>
    </row>
    <row r="695" spans="2:5">
      <c r="B695" s="386"/>
      <c r="C695" s="386"/>
      <c r="D695" s="318"/>
      <c r="E695" s="318"/>
    </row>
    <row r="696" spans="2:5">
      <c r="B696" s="386"/>
      <c r="C696" s="386"/>
      <c r="D696" s="318"/>
      <c r="E696" s="318"/>
    </row>
    <row r="697" spans="2:5">
      <c r="B697" s="386"/>
      <c r="C697" s="386"/>
      <c r="D697" s="318"/>
      <c r="E697" s="318"/>
    </row>
    <row r="698" spans="2:5">
      <c r="B698" s="386"/>
      <c r="C698" s="386"/>
      <c r="D698" s="318"/>
      <c r="E698" s="318"/>
    </row>
    <row r="699" spans="2:5">
      <c r="B699" s="386"/>
      <c r="C699" s="386"/>
      <c r="D699" s="318"/>
      <c r="E699" s="318"/>
    </row>
    <row r="700" spans="2:5">
      <c r="B700" s="386"/>
      <c r="C700" s="386"/>
      <c r="D700" s="318"/>
      <c r="E700" s="318"/>
    </row>
    <row r="701" spans="2:5">
      <c r="B701" s="386"/>
      <c r="C701" s="386"/>
      <c r="D701" s="318"/>
      <c r="E701" s="318"/>
    </row>
    <row r="702" spans="2:5">
      <c r="B702" s="386"/>
      <c r="C702" s="386"/>
      <c r="D702" s="318"/>
      <c r="E702" s="318"/>
    </row>
    <row r="703" spans="2:5">
      <c r="B703" s="386"/>
      <c r="C703" s="386"/>
      <c r="D703" s="318"/>
      <c r="E703" s="318"/>
    </row>
    <row r="704" spans="2:5">
      <c r="B704" s="386"/>
      <c r="C704" s="386"/>
      <c r="D704" s="318"/>
      <c r="E704" s="318"/>
    </row>
    <row r="705" spans="2:5">
      <c r="B705" s="386"/>
      <c r="C705" s="386"/>
      <c r="D705" s="318"/>
      <c r="E705" s="318"/>
    </row>
    <row r="706" spans="2:5">
      <c r="B706" s="386"/>
      <c r="C706" s="386"/>
      <c r="D706" s="318"/>
      <c r="E706" s="318"/>
    </row>
    <row r="707" spans="2:5">
      <c r="B707" s="386"/>
      <c r="C707" s="386"/>
      <c r="D707" s="318"/>
      <c r="E707" s="318"/>
    </row>
    <row r="708" spans="2:5">
      <c r="B708" s="386"/>
      <c r="C708" s="386"/>
      <c r="D708" s="318"/>
      <c r="E708" s="318"/>
    </row>
    <row r="709" spans="2:5">
      <c r="B709" s="386"/>
      <c r="C709" s="386"/>
      <c r="D709" s="318"/>
      <c r="E709" s="318"/>
    </row>
    <row r="710" spans="2:5">
      <c r="B710" s="386"/>
      <c r="C710" s="386"/>
      <c r="D710" s="318"/>
      <c r="E710" s="318"/>
    </row>
    <row r="711" spans="2:5">
      <c r="B711" s="386"/>
      <c r="C711" s="386"/>
      <c r="D711" s="318"/>
      <c r="E711" s="318"/>
    </row>
    <row r="712" spans="2:5">
      <c r="B712" s="386"/>
      <c r="C712" s="386"/>
      <c r="D712" s="318"/>
      <c r="E712" s="318"/>
    </row>
    <row r="713" spans="2:5">
      <c r="B713" s="386"/>
      <c r="C713" s="386"/>
      <c r="D713" s="318"/>
      <c r="E713" s="318"/>
    </row>
    <row r="714" spans="2:5">
      <c r="B714" s="386"/>
      <c r="C714" s="386"/>
      <c r="D714" s="318"/>
      <c r="E714" s="318"/>
    </row>
    <row r="715" spans="2:5">
      <c r="B715" s="386"/>
      <c r="C715" s="386"/>
      <c r="D715" s="318"/>
      <c r="E715" s="318"/>
    </row>
    <row r="716" spans="2:5">
      <c r="B716" s="386"/>
      <c r="C716" s="386"/>
      <c r="D716" s="318"/>
      <c r="E716" s="318"/>
    </row>
    <row r="717" spans="2:5">
      <c r="B717" s="386"/>
      <c r="C717" s="386"/>
      <c r="D717" s="318"/>
      <c r="E717" s="318"/>
    </row>
    <row r="718" spans="2:5">
      <c r="B718" s="386"/>
      <c r="C718" s="386"/>
      <c r="D718" s="318"/>
      <c r="E718" s="318"/>
    </row>
    <row r="719" spans="2:5">
      <c r="B719" s="386"/>
      <c r="C719" s="386"/>
      <c r="D719" s="318"/>
      <c r="E719" s="318"/>
    </row>
    <row r="720" spans="2:5">
      <c r="B720" s="386"/>
      <c r="C720" s="386"/>
      <c r="D720" s="318"/>
      <c r="E720" s="318"/>
    </row>
    <row r="721" spans="2:5">
      <c r="B721" s="386"/>
      <c r="C721" s="386"/>
      <c r="D721" s="318"/>
      <c r="E721" s="318"/>
    </row>
    <row r="722" spans="2:5">
      <c r="B722" s="386"/>
      <c r="C722" s="386"/>
      <c r="D722" s="318"/>
      <c r="E722" s="318"/>
    </row>
    <row r="723" spans="2:5">
      <c r="B723" s="386"/>
      <c r="C723" s="386"/>
      <c r="D723" s="318"/>
      <c r="E723" s="318"/>
    </row>
    <row r="724" spans="2:5">
      <c r="B724" s="386"/>
      <c r="C724" s="386"/>
      <c r="D724" s="318"/>
      <c r="E724" s="318"/>
    </row>
    <row r="725" spans="2:5">
      <c r="B725" s="386"/>
      <c r="C725" s="386"/>
      <c r="D725" s="318"/>
      <c r="E725" s="318"/>
    </row>
    <row r="726" spans="2:5">
      <c r="B726" s="386"/>
      <c r="C726" s="386"/>
      <c r="D726" s="318"/>
      <c r="E726" s="318"/>
    </row>
    <row r="727" spans="2:5">
      <c r="B727" s="386"/>
      <c r="C727" s="386"/>
      <c r="D727" s="318"/>
      <c r="E727" s="318"/>
    </row>
    <row r="728" spans="2:5">
      <c r="B728" s="386"/>
      <c r="C728" s="386"/>
      <c r="D728" s="318"/>
      <c r="E728" s="318"/>
    </row>
    <row r="729" spans="2:5">
      <c r="B729" s="386"/>
      <c r="C729" s="386"/>
      <c r="D729" s="318"/>
      <c r="E729" s="318"/>
    </row>
    <row r="730" spans="2:5">
      <c r="B730" s="386"/>
      <c r="C730" s="386"/>
      <c r="D730" s="318"/>
      <c r="E730" s="318"/>
    </row>
    <row r="731" spans="2:5">
      <c r="B731" s="386"/>
      <c r="C731" s="386"/>
      <c r="D731" s="318"/>
      <c r="E731" s="318"/>
    </row>
    <row r="732" spans="2:5">
      <c r="B732" s="386"/>
      <c r="C732" s="386"/>
      <c r="D732" s="318"/>
      <c r="E732" s="318"/>
    </row>
    <row r="733" spans="2:5">
      <c r="B733" s="386"/>
      <c r="C733" s="386"/>
      <c r="D733" s="318"/>
      <c r="E733" s="318"/>
    </row>
    <row r="734" spans="2:5">
      <c r="B734" s="386"/>
      <c r="C734" s="386"/>
      <c r="D734" s="318"/>
      <c r="E734" s="318"/>
    </row>
    <row r="735" spans="2:5">
      <c r="B735" s="386"/>
      <c r="C735" s="386"/>
      <c r="D735" s="318"/>
      <c r="E735" s="318"/>
    </row>
    <row r="736" spans="2:5">
      <c r="B736" s="386"/>
      <c r="C736" s="386"/>
      <c r="D736" s="318"/>
      <c r="E736" s="318"/>
    </row>
    <row r="737" spans="2:5">
      <c r="B737" s="386"/>
      <c r="C737" s="386"/>
      <c r="D737" s="318"/>
      <c r="E737" s="318"/>
    </row>
    <row r="738" spans="2:5">
      <c r="B738" s="386"/>
      <c r="C738" s="386"/>
      <c r="D738" s="318"/>
      <c r="E738" s="318"/>
    </row>
    <row r="739" spans="2:5">
      <c r="B739" s="386"/>
      <c r="C739" s="386"/>
      <c r="D739" s="318"/>
      <c r="E739" s="318"/>
    </row>
    <row r="740" spans="2:5">
      <c r="B740" s="386"/>
      <c r="C740" s="386"/>
      <c r="D740" s="318"/>
      <c r="E740" s="318"/>
    </row>
    <row r="741" spans="2:5">
      <c r="B741" s="386"/>
      <c r="C741" s="386"/>
      <c r="D741" s="318"/>
      <c r="E741" s="318"/>
    </row>
    <row r="742" spans="2:5">
      <c r="B742" s="386"/>
      <c r="C742" s="386"/>
      <c r="D742" s="318"/>
      <c r="E742" s="318"/>
    </row>
    <row r="743" spans="2:5">
      <c r="B743" s="386"/>
      <c r="C743" s="386"/>
      <c r="D743" s="318"/>
      <c r="E743" s="318"/>
    </row>
    <row r="744" spans="2:5">
      <c r="B744" s="386"/>
      <c r="C744" s="386"/>
      <c r="D744" s="318"/>
      <c r="E744" s="318"/>
    </row>
    <row r="745" spans="2:5">
      <c r="B745" s="386"/>
      <c r="C745" s="386"/>
      <c r="D745" s="318"/>
      <c r="E745" s="318"/>
    </row>
    <row r="746" spans="2:5">
      <c r="B746" s="386"/>
      <c r="C746" s="386"/>
      <c r="D746" s="318"/>
      <c r="E746" s="318"/>
    </row>
    <row r="747" spans="2:5">
      <c r="B747" s="386"/>
      <c r="C747" s="386"/>
      <c r="D747" s="318"/>
      <c r="E747" s="318"/>
    </row>
    <row r="748" spans="2:5">
      <c r="B748" s="386"/>
      <c r="C748" s="386"/>
      <c r="D748" s="318"/>
      <c r="E748" s="318"/>
    </row>
    <row r="749" spans="2:5">
      <c r="B749" s="386"/>
      <c r="C749" s="386"/>
      <c r="D749" s="318"/>
      <c r="E749" s="318"/>
    </row>
    <row r="750" spans="2:5">
      <c r="B750" s="386"/>
      <c r="C750" s="386"/>
      <c r="D750" s="318"/>
      <c r="E750" s="318"/>
    </row>
    <row r="751" spans="2:5">
      <c r="B751" s="386"/>
      <c r="C751" s="386"/>
      <c r="D751" s="318"/>
      <c r="E751" s="318"/>
    </row>
    <row r="752" spans="2:5">
      <c r="B752" s="386"/>
      <c r="C752" s="386"/>
      <c r="D752" s="318"/>
      <c r="E752" s="318"/>
    </row>
    <row r="753" spans="2:5">
      <c r="B753" s="386"/>
      <c r="C753" s="386"/>
      <c r="D753" s="318"/>
      <c r="E753" s="318"/>
    </row>
    <row r="754" spans="2:5">
      <c r="B754" s="386"/>
      <c r="C754" s="386"/>
      <c r="D754" s="318"/>
      <c r="E754" s="318"/>
    </row>
    <row r="755" spans="2:5">
      <c r="B755" s="386"/>
      <c r="C755" s="386"/>
      <c r="D755" s="318"/>
      <c r="E755" s="318"/>
    </row>
    <row r="756" spans="2:5">
      <c r="B756" s="386"/>
      <c r="C756" s="386"/>
      <c r="D756" s="318"/>
      <c r="E756" s="318"/>
    </row>
    <row r="757" spans="2:5">
      <c r="B757" s="386"/>
      <c r="C757" s="386"/>
      <c r="D757" s="318"/>
      <c r="E757" s="318"/>
    </row>
    <row r="758" spans="2:5">
      <c r="B758" s="386"/>
      <c r="C758" s="386"/>
      <c r="D758" s="318"/>
      <c r="E758" s="318"/>
    </row>
    <row r="759" spans="2:5">
      <c r="B759" s="386"/>
      <c r="C759" s="386"/>
      <c r="D759" s="318"/>
      <c r="E759" s="318"/>
    </row>
  </sheetData>
  <mergeCells count="3">
    <mergeCell ref="A1:E1"/>
    <mergeCell ref="A4:E4"/>
    <mergeCell ref="A5:E5"/>
  </mergeCells>
  <conditionalFormatting sqref="D32">
    <cfRule type="cellIs" dxfId="24" priority="25" stopIfTrue="1" operator="equal">
      <formula>0</formula>
    </cfRule>
  </conditionalFormatting>
  <conditionalFormatting sqref="D34:D48">
    <cfRule type="cellIs" dxfId="23" priority="23" stopIfTrue="1" operator="equal">
      <formula>0</formula>
    </cfRule>
  </conditionalFormatting>
  <conditionalFormatting sqref="C32">
    <cfRule type="cellIs" dxfId="22" priority="22" stopIfTrue="1" operator="equal">
      <formula>0</formula>
    </cfRule>
  </conditionalFormatting>
  <conditionalFormatting sqref="C33">
    <cfRule type="cellIs" dxfId="21" priority="21" stopIfTrue="1" operator="equal">
      <formula>0</formula>
    </cfRule>
  </conditionalFormatting>
  <conditionalFormatting sqref="C34:C48">
    <cfRule type="cellIs" dxfId="20" priority="20" stopIfTrue="1" operator="equal">
      <formula>0</formula>
    </cfRule>
  </conditionalFormatting>
  <conditionalFormatting sqref="E32">
    <cfRule type="cellIs" dxfId="19" priority="19" stopIfTrue="1" operator="equal">
      <formula>0</formula>
    </cfRule>
  </conditionalFormatting>
  <conditionalFormatting sqref="E34:E48">
    <cfRule type="cellIs" dxfId="18" priority="17" stopIfTrue="1" operator="equal">
      <formula>0</formula>
    </cfRule>
  </conditionalFormatting>
  <conditionalFormatting sqref="D49">
    <cfRule type="cellIs" dxfId="17" priority="16" stopIfTrue="1" operator="equal">
      <formula>0</formula>
    </cfRule>
  </conditionalFormatting>
  <conditionalFormatting sqref="D50">
    <cfRule type="cellIs" dxfId="16" priority="15" stopIfTrue="1" operator="equal">
      <formula>0</formula>
    </cfRule>
  </conditionalFormatting>
  <conditionalFormatting sqref="D51:D55">
    <cfRule type="cellIs" dxfId="15" priority="14" stopIfTrue="1" operator="equal">
      <formula>0</formula>
    </cfRule>
  </conditionalFormatting>
  <conditionalFormatting sqref="D56:D58">
    <cfRule type="cellIs" dxfId="14" priority="13" stopIfTrue="1" operator="equal">
      <formula>0</formula>
    </cfRule>
  </conditionalFormatting>
  <conditionalFormatting sqref="D59">
    <cfRule type="cellIs" dxfId="13" priority="12" stopIfTrue="1" operator="equal">
      <formula>0</formula>
    </cfRule>
  </conditionalFormatting>
  <conditionalFormatting sqref="C49">
    <cfRule type="cellIs" dxfId="12" priority="11" stopIfTrue="1" operator="equal">
      <formula>0</formula>
    </cfRule>
  </conditionalFormatting>
  <conditionalFormatting sqref="C50">
    <cfRule type="cellIs" dxfId="11" priority="10" stopIfTrue="1" operator="equal">
      <formula>0</formula>
    </cfRule>
  </conditionalFormatting>
  <conditionalFormatting sqref="C51:C53 C55">
    <cfRule type="cellIs" dxfId="10" priority="9" stopIfTrue="1" operator="equal">
      <formula>0</formula>
    </cfRule>
  </conditionalFormatting>
  <conditionalFormatting sqref="C54">
    <cfRule type="cellIs" dxfId="9" priority="8" stopIfTrue="1" operator="equal">
      <formula>0</formula>
    </cfRule>
  </conditionalFormatting>
  <conditionalFormatting sqref="C56:C58">
    <cfRule type="cellIs" dxfId="8" priority="7" stopIfTrue="1" operator="equal">
      <formula>0</formula>
    </cfRule>
  </conditionalFormatting>
  <conditionalFormatting sqref="C59">
    <cfRule type="cellIs" dxfId="7" priority="6" stopIfTrue="1" operator="equal">
      <formula>0</formula>
    </cfRule>
  </conditionalFormatting>
  <conditionalFormatting sqref="E49">
    <cfRule type="cellIs" dxfId="6" priority="5" stopIfTrue="1" operator="equal">
      <formula>0</formula>
    </cfRule>
  </conditionalFormatting>
  <conditionalFormatting sqref="E50">
    <cfRule type="cellIs" dxfId="5" priority="4" stopIfTrue="1" operator="equal">
      <formula>0</formula>
    </cfRule>
  </conditionalFormatting>
  <conditionalFormatting sqref="E51:E55">
    <cfRule type="cellIs" dxfId="4" priority="3" stopIfTrue="1" operator="equal">
      <formula>0</formula>
    </cfRule>
  </conditionalFormatting>
  <conditionalFormatting sqref="E56:E58">
    <cfRule type="cellIs" dxfId="3" priority="2" stopIfTrue="1" operator="equal">
      <formula>0</formula>
    </cfRule>
  </conditionalFormatting>
  <conditionalFormatting sqref="E59">
    <cfRule type="cellIs" dxfId="2" priority="1" stopIfTrue="1" operator="equal">
      <formula>0</formula>
    </cfRule>
  </conditionalFormatting>
  <conditionalFormatting sqref="D33">
    <cfRule type="cellIs" dxfId="1" priority="24" stopIfTrue="1" operator="equal">
      <formula>0</formula>
    </cfRule>
  </conditionalFormatting>
  <conditionalFormatting sqref="E33">
    <cfRule type="cellIs" dxfId="0" priority="18" stopIfTrue="1" operator="equal">
      <formula>0</formula>
    </cfRule>
  </conditionalFormatting>
  <printOptions horizontalCentered="1"/>
  <pageMargins left="0.55118110236220474" right="0.23622047244094491" top="0.51181102362204722" bottom="0.51181102362204722" header="3.937007874015748E-2" footer="3.937007874015748E-2"/>
  <pageSetup paperSize="9" orientation="landscape"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3" workbookViewId="0">
      <selection activeCell="C13" sqref="C13"/>
    </sheetView>
  </sheetViews>
  <sheetFormatPr defaultColWidth="9.109375" defaultRowHeight="15.6"/>
  <cols>
    <col min="1" max="1" width="6.33203125" style="206" customWidth="1"/>
    <col min="2" max="2" width="49.6640625" style="206" customWidth="1"/>
    <col min="3" max="3" width="16.6640625" style="206" customWidth="1"/>
    <col min="4" max="4" width="36.33203125" style="206" customWidth="1"/>
    <col min="5" max="5" width="19" style="206" customWidth="1"/>
    <col min="6" max="16384" width="9.109375" style="206"/>
  </cols>
  <sheetData>
    <row r="1" spans="1:5" ht="16.8">
      <c r="A1" s="462" t="s">
        <v>260</v>
      </c>
      <c r="B1" s="462"/>
      <c r="C1" s="462"/>
      <c r="D1" s="462"/>
      <c r="E1" s="462"/>
    </row>
    <row r="2" spans="1:5" s="90" customFormat="1" ht="18">
      <c r="A2" s="89" t="s">
        <v>1223</v>
      </c>
    </row>
    <row r="3" spans="1:5" s="90" customFormat="1" ht="17.399999999999999">
      <c r="A3" s="91" t="s">
        <v>1224</v>
      </c>
    </row>
    <row r="4" spans="1:5" s="90" customFormat="1" ht="17.399999999999999">
      <c r="A4" s="91"/>
    </row>
    <row r="5" spans="1:5" ht="16.8">
      <c r="A5" s="462" t="s">
        <v>261</v>
      </c>
      <c r="B5" s="462"/>
      <c r="C5" s="462"/>
      <c r="D5" s="462"/>
      <c r="E5" s="462"/>
    </row>
    <row r="6" spans="1:5" ht="16.8">
      <c r="A6" s="462" t="s">
        <v>262</v>
      </c>
      <c r="B6" s="462"/>
      <c r="C6" s="462"/>
      <c r="D6" s="462"/>
      <c r="E6" s="462"/>
    </row>
    <row r="7" spans="1:5" ht="16.8">
      <c r="A7" s="99"/>
      <c r="B7" s="99"/>
      <c r="C7" s="99"/>
      <c r="D7" s="99"/>
    </row>
    <row r="8" spans="1:5">
      <c r="A8" s="207" t="s">
        <v>268</v>
      </c>
    </row>
    <row r="9" spans="1:5">
      <c r="A9" s="207"/>
    </row>
    <row r="10" spans="1:5" ht="55.95" customHeight="1">
      <c r="A10" s="208" t="s">
        <v>0</v>
      </c>
      <c r="B10" s="208" t="s">
        <v>269</v>
      </c>
      <c r="C10" s="208" t="s">
        <v>270</v>
      </c>
      <c r="D10" s="208" t="s">
        <v>271</v>
      </c>
      <c r="E10" s="208" t="s">
        <v>272</v>
      </c>
    </row>
    <row r="11" spans="1:5" ht="45" customHeight="1">
      <c r="A11" s="209">
        <v>1</v>
      </c>
      <c r="B11" s="210" t="s">
        <v>2865</v>
      </c>
      <c r="C11" s="211">
        <v>43550</v>
      </c>
      <c r="D11" s="209" t="s">
        <v>2866</v>
      </c>
      <c r="E11" s="209" t="s">
        <v>2867</v>
      </c>
    </row>
    <row r="12" spans="1:5" ht="45" customHeight="1">
      <c r="A12" s="209">
        <v>2</v>
      </c>
      <c r="B12" s="210" t="s">
        <v>2868</v>
      </c>
      <c r="C12" s="211">
        <v>43350</v>
      </c>
      <c r="D12" s="209" t="s">
        <v>2869</v>
      </c>
      <c r="E12" s="209" t="s">
        <v>273</v>
      </c>
    </row>
    <row r="13" spans="1:5" ht="45" customHeight="1">
      <c r="A13" s="209">
        <v>3</v>
      </c>
      <c r="B13" s="210" t="s">
        <v>2870</v>
      </c>
      <c r="C13" s="211">
        <v>43350</v>
      </c>
      <c r="D13" s="209" t="s">
        <v>2869</v>
      </c>
      <c r="E13" s="209" t="s">
        <v>275</v>
      </c>
    </row>
    <row r="14" spans="1:5" ht="45" customHeight="1">
      <c r="A14" s="209">
        <v>4</v>
      </c>
      <c r="B14" s="210" t="s">
        <v>2871</v>
      </c>
      <c r="C14" s="211" t="s">
        <v>2872</v>
      </c>
      <c r="D14" s="209" t="s">
        <v>2873</v>
      </c>
      <c r="E14" s="209" t="s">
        <v>2874</v>
      </c>
    </row>
    <row r="15" spans="1:5" ht="45" customHeight="1">
      <c r="A15" s="209">
        <v>5</v>
      </c>
      <c r="B15" s="210" t="s">
        <v>2875</v>
      </c>
      <c r="C15" s="211">
        <v>43375</v>
      </c>
      <c r="D15" s="209" t="s">
        <v>2876</v>
      </c>
      <c r="E15" s="209" t="s">
        <v>275</v>
      </c>
    </row>
    <row r="16" spans="1:5" ht="45" customHeight="1">
      <c r="A16" s="209">
        <v>6</v>
      </c>
      <c r="B16" s="210" t="s">
        <v>2877</v>
      </c>
      <c r="C16" s="209" t="s">
        <v>2878</v>
      </c>
      <c r="D16" s="209" t="s">
        <v>2879</v>
      </c>
      <c r="E16" s="209" t="s">
        <v>2880</v>
      </c>
    </row>
    <row r="17" spans="1:5" ht="45" customHeight="1">
      <c r="A17" s="209">
        <v>7</v>
      </c>
      <c r="B17" s="210" t="s">
        <v>2881</v>
      </c>
      <c r="C17" s="209" t="s">
        <v>2882</v>
      </c>
      <c r="D17" s="209" t="s">
        <v>2883</v>
      </c>
      <c r="E17" s="209" t="s">
        <v>2874</v>
      </c>
    </row>
    <row r="18" spans="1:5" ht="45" customHeight="1">
      <c r="A18" s="209">
        <v>8</v>
      </c>
      <c r="B18" s="210" t="s">
        <v>2884</v>
      </c>
      <c r="C18" s="212">
        <v>43530</v>
      </c>
      <c r="D18" s="209" t="s">
        <v>2876</v>
      </c>
      <c r="E18" s="209" t="s">
        <v>274</v>
      </c>
    </row>
    <row r="19" spans="1:5" ht="45" customHeight="1">
      <c r="A19" s="209">
        <v>9</v>
      </c>
      <c r="B19" s="210" t="s">
        <v>2885</v>
      </c>
      <c r="C19" s="211">
        <v>43600</v>
      </c>
      <c r="D19" s="209" t="s">
        <v>2876</v>
      </c>
      <c r="E19" s="209" t="s">
        <v>275</v>
      </c>
    </row>
    <row r="20" spans="1:5" ht="45" customHeight="1">
      <c r="A20" s="209">
        <v>10</v>
      </c>
      <c r="B20" s="210" t="s">
        <v>2886</v>
      </c>
      <c r="C20" s="211">
        <v>43607</v>
      </c>
      <c r="D20" s="209" t="s">
        <v>2887</v>
      </c>
      <c r="E20" s="209" t="s">
        <v>275</v>
      </c>
    </row>
    <row r="21" spans="1:5" ht="45" customHeight="1">
      <c r="A21" s="209">
        <v>11</v>
      </c>
      <c r="B21" s="210" t="s">
        <v>2888</v>
      </c>
      <c r="C21" s="211">
        <v>43609</v>
      </c>
      <c r="D21" s="209" t="s">
        <v>2869</v>
      </c>
      <c r="E21" s="209" t="s">
        <v>273</v>
      </c>
    </row>
    <row r="22" spans="1:5" ht="45" customHeight="1">
      <c r="A22" s="209">
        <v>12</v>
      </c>
      <c r="B22" s="210" t="s">
        <v>2889</v>
      </c>
      <c r="C22" s="211">
        <v>43609</v>
      </c>
      <c r="D22" s="209" t="s">
        <v>2869</v>
      </c>
      <c r="E22" s="209" t="s">
        <v>275</v>
      </c>
    </row>
    <row r="23" spans="1:5" ht="45" customHeight="1">
      <c r="A23" s="209">
        <v>13</v>
      </c>
      <c r="B23" s="210" t="s">
        <v>2890</v>
      </c>
      <c r="C23" s="211">
        <v>43609</v>
      </c>
      <c r="D23" s="209" t="s">
        <v>2891</v>
      </c>
      <c r="E23" s="209" t="s">
        <v>275</v>
      </c>
    </row>
    <row r="24" spans="1:5" ht="45" customHeight="1">
      <c r="A24" s="209">
        <v>14</v>
      </c>
      <c r="B24" s="210" t="s">
        <v>2892</v>
      </c>
      <c r="C24" s="211">
        <v>43609</v>
      </c>
      <c r="D24" s="209" t="s">
        <v>2891</v>
      </c>
      <c r="E24" s="209" t="s">
        <v>275</v>
      </c>
    </row>
  </sheetData>
  <mergeCells count="3">
    <mergeCell ref="A1:E1"/>
    <mergeCell ref="A5:E5"/>
    <mergeCell ref="A6:E6"/>
  </mergeCells>
  <pageMargins left="0.7" right="0.45" top="0.5" bottom="0.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52" workbookViewId="0">
      <selection activeCell="C20" sqref="C20"/>
    </sheetView>
  </sheetViews>
  <sheetFormatPr defaultColWidth="8.88671875" defaultRowHeight="13.8"/>
  <cols>
    <col min="1" max="1" width="5.109375" style="232" customWidth="1"/>
    <col min="2" max="2" width="43.33203125" style="213" customWidth="1"/>
    <col min="3" max="3" width="25.44140625" style="213" customWidth="1"/>
    <col min="4" max="4" width="11.6640625" style="213" customWidth="1"/>
    <col min="5" max="5" width="16.88671875" style="213" customWidth="1"/>
    <col min="6" max="6" width="19.5546875" style="213" customWidth="1"/>
    <col min="7" max="7" width="14.5546875" style="213" customWidth="1"/>
    <col min="8" max="16384" width="8.88671875" style="213"/>
  </cols>
  <sheetData>
    <row r="1" spans="1:7" ht="16.8">
      <c r="A1" s="462" t="s">
        <v>260</v>
      </c>
      <c r="B1" s="462"/>
      <c r="C1" s="462"/>
      <c r="D1" s="462"/>
      <c r="E1" s="462"/>
      <c r="F1" s="462"/>
      <c r="G1" s="462"/>
    </row>
    <row r="2" spans="1:7" s="90" customFormat="1" ht="18">
      <c r="A2" s="214" t="s">
        <v>1223</v>
      </c>
    </row>
    <row r="3" spans="1:7" s="90" customFormat="1" ht="17.399999999999999">
      <c r="A3" s="215" t="s">
        <v>1224</v>
      </c>
    </row>
    <row r="4" spans="1:7" s="90" customFormat="1" ht="17.399999999999999">
      <c r="A4" s="216"/>
    </row>
    <row r="5" spans="1:7" ht="16.8">
      <c r="A5" s="462" t="s">
        <v>261</v>
      </c>
      <c r="B5" s="462"/>
      <c r="C5" s="462"/>
      <c r="D5" s="462"/>
      <c r="E5" s="462"/>
      <c r="F5" s="462"/>
      <c r="G5" s="462"/>
    </row>
    <row r="6" spans="1:7" ht="16.8">
      <c r="A6" s="462" t="s">
        <v>262</v>
      </c>
      <c r="B6" s="462"/>
      <c r="C6" s="462"/>
      <c r="D6" s="462"/>
      <c r="E6" s="462"/>
      <c r="F6" s="462"/>
      <c r="G6" s="462"/>
    </row>
    <row r="7" spans="1:7" s="206" customFormat="1" ht="15.6">
      <c r="A7" s="217" t="s">
        <v>276</v>
      </c>
    </row>
    <row r="8" spans="1:7" s="206" customFormat="1" ht="15.6">
      <c r="A8" s="218"/>
    </row>
    <row r="9" spans="1:7" s="206" customFormat="1" ht="62.4" customHeight="1">
      <c r="A9" s="219" t="s">
        <v>0</v>
      </c>
      <c r="B9" s="219" t="s">
        <v>277</v>
      </c>
      <c r="C9" s="219" t="s">
        <v>278</v>
      </c>
      <c r="D9" s="219" t="s">
        <v>279</v>
      </c>
      <c r="E9" s="219" t="s">
        <v>280</v>
      </c>
      <c r="F9" s="219" t="s">
        <v>281</v>
      </c>
      <c r="G9" s="219" t="s">
        <v>282</v>
      </c>
    </row>
    <row r="10" spans="1:7" s="206" customFormat="1" ht="46.8">
      <c r="A10" s="220">
        <v>1</v>
      </c>
      <c r="B10" s="221" t="s">
        <v>2893</v>
      </c>
      <c r="C10" s="221" t="s">
        <v>2894</v>
      </c>
      <c r="D10" s="222"/>
      <c r="E10" s="221" t="s">
        <v>2895</v>
      </c>
      <c r="F10" s="221" t="s">
        <v>2896</v>
      </c>
      <c r="G10" s="222"/>
    </row>
    <row r="11" spans="1:7" ht="46.8">
      <c r="A11" s="220">
        <v>2</v>
      </c>
      <c r="B11" s="221" t="s">
        <v>2897</v>
      </c>
      <c r="C11" s="221" t="s">
        <v>2898</v>
      </c>
      <c r="D11" s="222"/>
      <c r="E11" s="221" t="s">
        <v>2895</v>
      </c>
      <c r="F11" s="221" t="s">
        <v>2896</v>
      </c>
      <c r="G11" s="222"/>
    </row>
    <row r="12" spans="1:7" ht="46.8">
      <c r="A12" s="220">
        <v>3</v>
      </c>
      <c r="B12" s="221" t="s">
        <v>2899</v>
      </c>
      <c r="C12" s="221" t="s">
        <v>2900</v>
      </c>
      <c r="D12" s="222"/>
      <c r="E12" s="221" t="s">
        <v>2895</v>
      </c>
      <c r="F12" s="221" t="s">
        <v>2896</v>
      </c>
      <c r="G12" s="222"/>
    </row>
    <row r="13" spans="1:7" ht="46.8">
      <c r="A13" s="220">
        <v>4</v>
      </c>
      <c r="B13" s="221" t="s">
        <v>2901</v>
      </c>
      <c r="C13" s="221" t="s">
        <v>2902</v>
      </c>
      <c r="D13" s="222"/>
      <c r="E13" s="221" t="s">
        <v>2895</v>
      </c>
      <c r="F13" s="221" t="s">
        <v>2896</v>
      </c>
      <c r="G13" s="222"/>
    </row>
    <row r="14" spans="1:7" ht="62.4">
      <c r="A14" s="220">
        <v>5</v>
      </c>
      <c r="B14" s="221" t="s">
        <v>2903</v>
      </c>
      <c r="C14" s="223" t="s">
        <v>2904</v>
      </c>
      <c r="D14" s="222"/>
      <c r="E14" s="221" t="s">
        <v>2905</v>
      </c>
      <c r="F14" s="221" t="s">
        <v>284</v>
      </c>
      <c r="G14" s="222"/>
    </row>
    <row r="15" spans="1:7" ht="140.4">
      <c r="A15" s="220">
        <v>6</v>
      </c>
      <c r="B15" s="221" t="s">
        <v>2906</v>
      </c>
      <c r="C15" s="223" t="s">
        <v>155</v>
      </c>
      <c r="D15" s="224" t="s">
        <v>2907</v>
      </c>
      <c r="E15" s="221" t="s">
        <v>2905</v>
      </c>
      <c r="F15" s="221" t="s">
        <v>284</v>
      </c>
      <c r="G15" s="222"/>
    </row>
    <row r="16" spans="1:7" ht="46.8">
      <c r="A16" s="220">
        <v>7</v>
      </c>
      <c r="B16" s="221" t="s">
        <v>2908</v>
      </c>
      <c r="C16" s="221" t="s">
        <v>2909</v>
      </c>
      <c r="D16" s="222"/>
      <c r="E16" s="221" t="s">
        <v>2905</v>
      </c>
      <c r="F16" s="221" t="s">
        <v>284</v>
      </c>
      <c r="G16" s="222"/>
    </row>
    <row r="17" spans="1:7" ht="46.8">
      <c r="A17" s="220">
        <v>8</v>
      </c>
      <c r="B17" s="221" t="s">
        <v>2910</v>
      </c>
      <c r="C17" s="223" t="s">
        <v>74</v>
      </c>
      <c r="D17" s="222"/>
      <c r="E17" s="221" t="s">
        <v>2911</v>
      </c>
      <c r="F17" s="221" t="s">
        <v>284</v>
      </c>
      <c r="G17" s="222"/>
    </row>
    <row r="18" spans="1:7" ht="78">
      <c r="A18" s="220">
        <v>9</v>
      </c>
      <c r="B18" s="221" t="s">
        <v>2912</v>
      </c>
      <c r="C18" s="223" t="s">
        <v>2913</v>
      </c>
      <c r="D18" s="222"/>
      <c r="E18" s="221" t="s">
        <v>2911</v>
      </c>
      <c r="F18" s="221" t="s">
        <v>284</v>
      </c>
      <c r="G18" s="222"/>
    </row>
    <row r="19" spans="1:7" ht="46.8">
      <c r="A19" s="220">
        <v>10</v>
      </c>
      <c r="B19" s="221" t="s">
        <v>2914</v>
      </c>
      <c r="C19" s="223" t="s">
        <v>2915</v>
      </c>
      <c r="D19" s="222"/>
      <c r="E19" s="221" t="s">
        <v>2916</v>
      </c>
      <c r="F19" s="221" t="s">
        <v>2917</v>
      </c>
      <c r="G19" s="222"/>
    </row>
    <row r="20" spans="1:7" ht="93.6">
      <c r="A20" s="220">
        <v>11</v>
      </c>
      <c r="B20" s="221" t="s">
        <v>2918</v>
      </c>
      <c r="C20" s="223" t="s">
        <v>2919</v>
      </c>
      <c r="D20" s="222"/>
      <c r="E20" s="221" t="s">
        <v>2916</v>
      </c>
      <c r="F20" s="221" t="s">
        <v>2917</v>
      </c>
      <c r="G20" s="222"/>
    </row>
    <row r="21" spans="1:7" ht="93.6">
      <c r="A21" s="220">
        <v>12</v>
      </c>
      <c r="B21" s="221" t="s">
        <v>2920</v>
      </c>
      <c r="C21" s="221" t="s">
        <v>2921</v>
      </c>
      <c r="D21" s="222"/>
      <c r="E21" s="221" t="s">
        <v>2922</v>
      </c>
      <c r="F21" s="221" t="s">
        <v>284</v>
      </c>
      <c r="G21" s="222"/>
    </row>
    <row r="22" spans="1:7" ht="109.2">
      <c r="A22" s="220">
        <v>13</v>
      </c>
      <c r="B22" s="221" t="s">
        <v>2923</v>
      </c>
      <c r="C22" s="221" t="s">
        <v>2924</v>
      </c>
      <c r="D22" s="222"/>
      <c r="E22" s="221" t="s">
        <v>2922</v>
      </c>
      <c r="F22" s="221" t="s">
        <v>284</v>
      </c>
      <c r="G22" s="222"/>
    </row>
    <row r="23" spans="1:7" ht="62.4">
      <c r="A23" s="220">
        <v>14</v>
      </c>
      <c r="B23" s="221" t="s">
        <v>2925</v>
      </c>
      <c r="C23" s="221" t="s">
        <v>2926</v>
      </c>
      <c r="D23" s="222"/>
      <c r="E23" s="221" t="s">
        <v>2922</v>
      </c>
      <c r="F23" s="221" t="s">
        <v>284</v>
      </c>
      <c r="G23" s="222"/>
    </row>
    <row r="24" spans="1:7" ht="62.4">
      <c r="A24" s="220">
        <v>15</v>
      </c>
      <c r="B24" s="225" t="s">
        <v>2927</v>
      </c>
      <c r="C24" s="226" t="s">
        <v>2928</v>
      </c>
      <c r="D24" s="222"/>
      <c r="E24" s="221" t="s">
        <v>2929</v>
      </c>
      <c r="F24" s="221" t="s">
        <v>2917</v>
      </c>
      <c r="G24" s="222"/>
    </row>
    <row r="25" spans="1:7" ht="62.4">
      <c r="A25" s="220">
        <v>16</v>
      </c>
      <c r="B25" s="225" t="s">
        <v>2930</v>
      </c>
      <c r="C25" s="226" t="s">
        <v>2931</v>
      </c>
      <c r="D25" s="222"/>
      <c r="E25" s="221" t="s">
        <v>2929</v>
      </c>
      <c r="F25" s="221" t="s">
        <v>2917</v>
      </c>
      <c r="G25" s="222"/>
    </row>
    <row r="26" spans="1:7" ht="62.4">
      <c r="A26" s="220">
        <v>17</v>
      </c>
      <c r="B26" s="225" t="s">
        <v>2932</v>
      </c>
      <c r="C26" s="226" t="s">
        <v>2933</v>
      </c>
      <c r="D26" s="222"/>
      <c r="E26" s="221" t="s">
        <v>2929</v>
      </c>
      <c r="F26" s="221" t="s">
        <v>2917</v>
      </c>
      <c r="G26" s="222"/>
    </row>
    <row r="27" spans="1:7" ht="62.4">
      <c r="A27" s="220">
        <v>18</v>
      </c>
      <c r="B27" s="221" t="s">
        <v>2934</v>
      </c>
      <c r="C27" s="223" t="s">
        <v>2935</v>
      </c>
      <c r="D27" s="222"/>
      <c r="E27" s="221" t="s">
        <v>2936</v>
      </c>
      <c r="F27" s="221" t="s">
        <v>2917</v>
      </c>
      <c r="G27" s="222"/>
    </row>
    <row r="28" spans="1:7" ht="62.4">
      <c r="A28" s="220">
        <v>19</v>
      </c>
      <c r="B28" s="221" t="s">
        <v>2937</v>
      </c>
      <c r="C28" s="223" t="s">
        <v>2938</v>
      </c>
      <c r="D28" s="222"/>
      <c r="E28" s="221" t="s">
        <v>2936</v>
      </c>
      <c r="F28" s="221" t="s">
        <v>2917</v>
      </c>
      <c r="G28" s="222"/>
    </row>
    <row r="29" spans="1:7" ht="93.6">
      <c r="A29" s="220">
        <v>20</v>
      </c>
      <c r="B29" s="221" t="s">
        <v>2939</v>
      </c>
      <c r="C29" s="223" t="s">
        <v>2940</v>
      </c>
      <c r="D29" s="222"/>
      <c r="E29" s="221" t="s">
        <v>2941</v>
      </c>
      <c r="F29" s="221" t="s">
        <v>284</v>
      </c>
      <c r="G29" s="222"/>
    </row>
    <row r="30" spans="1:7" ht="46.8">
      <c r="A30" s="220">
        <v>21</v>
      </c>
      <c r="B30" s="221" t="s">
        <v>2942</v>
      </c>
      <c r="C30" s="223" t="s">
        <v>2943</v>
      </c>
      <c r="D30" s="222"/>
      <c r="E30" s="221" t="s">
        <v>2944</v>
      </c>
      <c r="F30" s="221" t="s">
        <v>284</v>
      </c>
      <c r="G30" s="222"/>
    </row>
    <row r="31" spans="1:7" ht="62.4">
      <c r="A31" s="220">
        <v>22</v>
      </c>
      <c r="B31" s="227" t="s">
        <v>2945</v>
      </c>
      <c r="C31" s="223" t="s">
        <v>2946</v>
      </c>
      <c r="D31" s="222"/>
      <c r="E31" s="221" t="s">
        <v>2944</v>
      </c>
      <c r="F31" s="221" t="s">
        <v>284</v>
      </c>
      <c r="G31" s="222"/>
    </row>
    <row r="32" spans="1:7" ht="62.4">
      <c r="A32" s="220">
        <v>23</v>
      </c>
      <c r="B32" s="221" t="s">
        <v>2947</v>
      </c>
      <c r="C32" s="223" t="s">
        <v>2948</v>
      </c>
      <c r="D32" s="222"/>
      <c r="E32" s="221" t="s">
        <v>2944</v>
      </c>
      <c r="F32" s="221" t="s">
        <v>284</v>
      </c>
      <c r="G32" s="222"/>
    </row>
    <row r="33" spans="1:7" ht="62.4">
      <c r="A33" s="220">
        <v>24</v>
      </c>
      <c r="B33" s="221" t="s">
        <v>2949</v>
      </c>
      <c r="C33" s="223" t="s">
        <v>2950</v>
      </c>
      <c r="D33" s="222"/>
      <c r="E33" s="221" t="s">
        <v>2944</v>
      </c>
      <c r="F33" s="221" t="s">
        <v>284</v>
      </c>
      <c r="G33" s="222"/>
    </row>
    <row r="34" spans="1:7" ht="46.8">
      <c r="A34" s="220">
        <v>25</v>
      </c>
      <c r="B34" s="221" t="s">
        <v>2951</v>
      </c>
      <c r="C34" s="223" t="s">
        <v>283</v>
      </c>
      <c r="D34" s="222"/>
      <c r="E34" s="221" t="s">
        <v>2944</v>
      </c>
      <c r="F34" s="221" t="s">
        <v>284</v>
      </c>
      <c r="G34" s="222"/>
    </row>
    <row r="35" spans="1:7" ht="46.8">
      <c r="A35" s="220">
        <v>26</v>
      </c>
      <c r="B35" s="228" t="s">
        <v>2952</v>
      </c>
      <c r="C35" s="229" t="s">
        <v>2953</v>
      </c>
      <c r="D35" s="230"/>
      <c r="E35" s="228" t="s">
        <v>2944</v>
      </c>
      <c r="F35" s="228" t="s">
        <v>284</v>
      </c>
      <c r="G35" s="230"/>
    </row>
    <row r="36" spans="1:7" ht="46.8">
      <c r="A36" s="220">
        <v>27</v>
      </c>
      <c r="B36" s="221" t="s">
        <v>2954</v>
      </c>
      <c r="C36" s="221" t="s">
        <v>2505</v>
      </c>
      <c r="D36" s="222"/>
      <c r="E36" s="221" t="s">
        <v>2955</v>
      </c>
      <c r="F36" s="221" t="s">
        <v>2956</v>
      </c>
      <c r="G36" s="222"/>
    </row>
    <row r="37" spans="1:7" ht="62.4">
      <c r="A37" s="220">
        <v>28</v>
      </c>
      <c r="B37" s="221" t="s">
        <v>2957</v>
      </c>
      <c r="C37" s="221" t="s">
        <v>2958</v>
      </c>
      <c r="D37" s="222"/>
      <c r="E37" s="221" t="s">
        <v>2955</v>
      </c>
      <c r="F37" s="221" t="s">
        <v>2956</v>
      </c>
      <c r="G37" s="222"/>
    </row>
    <row r="38" spans="1:7" ht="46.8">
      <c r="A38" s="220">
        <v>29</v>
      </c>
      <c r="B38" s="221" t="s">
        <v>2959</v>
      </c>
      <c r="C38" s="221" t="s">
        <v>2960</v>
      </c>
      <c r="D38" s="222"/>
      <c r="E38" s="221" t="s">
        <v>2955</v>
      </c>
      <c r="F38" s="221" t="s">
        <v>2956</v>
      </c>
      <c r="G38" s="222"/>
    </row>
    <row r="39" spans="1:7" ht="46.8">
      <c r="A39" s="220">
        <v>30</v>
      </c>
      <c r="B39" s="221" t="s">
        <v>2961</v>
      </c>
      <c r="C39" s="221" t="s">
        <v>2962</v>
      </c>
      <c r="D39" s="222"/>
      <c r="E39" s="221" t="s">
        <v>2955</v>
      </c>
      <c r="F39" s="221" t="s">
        <v>2956</v>
      </c>
      <c r="G39" s="222"/>
    </row>
    <row r="40" spans="1:7" ht="62.4">
      <c r="A40" s="220">
        <v>31</v>
      </c>
      <c r="B40" s="221" t="s">
        <v>2963</v>
      </c>
      <c r="C40" s="221" t="s">
        <v>2964</v>
      </c>
      <c r="D40" s="222"/>
      <c r="E40" s="221" t="s">
        <v>2955</v>
      </c>
      <c r="F40" s="221" t="s">
        <v>2956</v>
      </c>
      <c r="G40" s="222"/>
    </row>
    <row r="41" spans="1:7" ht="46.8">
      <c r="A41" s="220">
        <v>32</v>
      </c>
      <c r="B41" s="226" t="s">
        <v>2965</v>
      </c>
      <c r="C41" s="231" t="s">
        <v>2689</v>
      </c>
      <c r="D41" s="222"/>
      <c r="E41" s="226" t="s">
        <v>2966</v>
      </c>
      <c r="F41" s="221" t="s">
        <v>2956</v>
      </c>
      <c r="G41" s="222"/>
    </row>
    <row r="42" spans="1:7" ht="46.8">
      <c r="A42" s="220">
        <v>33</v>
      </c>
      <c r="B42" s="226" t="s">
        <v>2967</v>
      </c>
      <c r="C42" s="226" t="s">
        <v>2833</v>
      </c>
      <c r="D42" s="222"/>
      <c r="E42" s="226" t="s">
        <v>2966</v>
      </c>
      <c r="F42" s="221" t="s">
        <v>2956</v>
      </c>
      <c r="G42" s="222"/>
    </row>
    <row r="43" spans="1:7" ht="62.4">
      <c r="A43" s="220">
        <v>34</v>
      </c>
      <c r="B43" s="226" t="s">
        <v>2968</v>
      </c>
      <c r="C43" s="226" t="s">
        <v>2671</v>
      </c>
      <c r="D43" s="222"/>
      <c r="E43" s="226" t="s">
        <v>2966</v>
      </c>
      <c r="F43" s="221" t="s">
        <v>2956</v>
      </c>
      <c r="G43" s="222"/>
    </row>
    <row r="44" spans="1:7" ht="62.4">
      <c r="A44" s="220">
        <v>35</v>
      </c>
      <c r="B44" s="221" t="s">
        <v>2969</v>
      </c>
      <c r="C44" s="221" t="s">
        <v>2970</v>
      </c>
      <c r="D44" s="222"/>
      <c r="E44" s="221" t="s">
        <v>2944</v>
      </c>
      <c r="F44" s="221" t="s">
        <v>2917</v>
      </c>
      <c r="G44" s="222"/>
    </row>
    <row r="45" spans="1:7" ht="46.8">
      <c r="A45" s="220">
        <v>36</v>
      </c>
      <c r="B45" s="225" t="s">
        <v>2540</v>
      </c>
      <c r="C45" s="221" t="s">
        <v>2971</v>
      </c>
      <c r="D45" s="222"/>
      <c r="E45" s="221" t="s">
        <v>2972</v>
      </c>
      <c r="F45" s="221" t="s">
        <v>2973</v>
      </c>
      <c r="G45" s="222"/>
    </row>
    <row r="46" spans="1:7" ht="46.8">
      <c r="A46" s="220">
        <v>37</v>
      </c>
      <c r="B46" s="221" t="s">
        <v>2974</v>
      </c>
      <c r="C46" s="221" t="s">
        <v>2975</v>
      </c>
      <c r="D46" s="222"/>
      <c r="E46" s="221" t="s">
        <v>2972</v>
      </c>
      <c r="F46" s="221" t="s">
        <v>2973</v>
      </c>
      <c r="G46" s="222"/>
    </row>
    <row r="47" spans="1:7" ht="46.8">
      <c r="A47" s="220">
        <v>38</v>
      </c>
      <c r="B47" s="223" t="s">
        <v>2976</v>
      </c>
      <c r="C47" s="221" t="s">
        <v>2977</v>
      </c>
      <c r="D47" s="222"/>
      <c r="E47" s="221" t="s">
        <v>2972</v>
      </c>
      <c r="F47" s="221" t="s">
        <v>2973</v>
      </c>
      <c r="G47" s="222"/>
    </row>
    <row r="48" spans="1:7" ht="46.8">
      <c r="A48" s="220">
        <v>39</v>
      </c>
      <c r="B48" s="223" t="s">
        <v>2978</v>
      </c>
      <c r="C48" s="221" t="s">
        <v>2979</v>
      </c>
      <c r="D48" s="222"/>
      <c r="E48" s="221" t="s">
        <v>2972</v>
      </c>
      <c r="F48" s="221" t="s">
        <v>2973</v>
      </c>
      <c r="G48" s="222"/>
    </row>
    <row r="49" spans="1:7" ht="46.8">
      <c r="A49" s="220">
        <v>40</v>
      </c>
      <c r="B49" s="221" t="s">
        <v>2980</v>
      </c>
      <c r="C49" s="221" t="s">
        <v>2981</v>
      </c>
      <c r="D49" s="222"/>
      <c r="E49" s="221" t="s">
        <v>2895</v>
      </c>
      <c r="F49" s="221" t="s">
        <v>2973</v>
      </c>
      <c r="G49" s="222"/>
    </row>
    <row r="50" spans="1:7" ht="46.8">
      <c r="A50" s="220">
        <v>41</v>
      </c>
      <c r="B50" s="226" t="s">
        <v>2982</v>
      </c>
      <c r="C50" s="221" t="s">
        <v>2983</v>
      </c>
      <c r="D50" s="222"/>
      <c r="E50" s="221" t="s">
        <v>2895</v>
      </c>
      <c r="F50" s="221" t="s">
        <v>2973</v>
      </c>
      <c r="G50" s="222"/>
    </row>
    <row r="51" spans="1:7" ht="46.8">
      <c r="A51" s="220">
        <v>42</v>
      </c>
      <c r="B51" s="226" t="s">
        <v>2984</v>
      </c>
      <c r="C51" s="221" t="s">
        <v>2985</v>
      </c>
      <c r="D51" s="222"/>
      <c r="E51" s="221" t="s">
        <v>2895</v>
      </c>
      <c r="F51" s="221" t="s">
        <v>2973</v>
      </c>
      <c r="G51" s="222"/>
    </row>
    <row r="52" spans="1:7" ht="46.8">
      <c r="A52" s="220">
        <v>43</v>
      </c>
      <c r="B52" s="226" t="s">
        <v>2986</v>
      </c>
      <c r="C52" s="221" t="s">
        <v>2987</v>
      </c>
      <c r="D52" s="222"/>
      <c r="E52" s="221" t="s">
        <v>2895</v>
      </c>
      <c r="F52" s="221" t="s">
        <v>2973</v>
      </c>
      <c r="G52" s="222"/>
    </row>
    <row r="53" spans="1:7" ht="46.8">
      <c r="A53" s="220">
        <v>44</v>
      </c>
      <c r="B53" s="226" t="s">
        <v>2988</v>
      </c>
      <c r="C53" s="221" t="s">
        <v>2989</v>
      </c>
      <c r="D53" s="222"/>
      <c r="E53" s="221" t="s">
        <v>2895</v>
      </c>
      <c r="F53" s="221" t="s">
        <v>2973</v>
      </c>
      <c r="G53" s="222"/>
    </row>
    <row r="54" spans="1:7" ht="46.8">
      <c r="A54" s="220">
        <v>45</v>
      </c>
      <c r="B54" s="226" t="s">
        <v>2990</v>
      </c>
      <c r="C54" s="221" t="s">
        <v>2991</v>
      </c>
      <c r="D54" s="222"/>
      <c r="E54" s="221" t="s">
        <v>2895</v>
      </c>
      <c r="F54" s="221" t="s">
        <v>2973</v>
      </c>
      <c r="G54" s="222"/>
    </row>
    <row r="55" spans="1:7" ht="62.4">
      <c r="A55" s="220">
        <v>46</v>
      </c>
      <c r="B55" s="226" t="s">
        <v>2992</v>
      </c>
      <c r="C55" s="231" t="s">
        <v>2993</v>
      </c>
      <c r="D55" s="222"/>
      <c r="E55" s="226" t="s">
        <v>2994</v>
      </c>
      <c r="F55" s="221" t="s">
        <v>2973</v>
      </c>
      <c r="G55" s="222"/>
    </row>
    <row r="56" spans="1:7" ht="62.4">
      <c r="A56" s="220">
        <v>47</v>
      </c>
      <c r="B56" s="226" t="s">
        <v>2995</v>
      </c>
      <c r="C56" s="231" t="s">
        <v>2996</v>
      </c>
      <c r="D56" s="222"/>
      <c r="E56" s="226" t="s">
        <v>2994</v>
      </c>
      <c r="F56" s="221" t="s">
        <v>2973</v>
      </c>
      <c r="G56" s="222"/>
    </row>
    <row r="57" spans="1:7" ht="62.4">
      <c r="A57" s="220">
        <v>48</v>
      </c>
      <c r="B57" s="226" t="s">
        <v>2997</v>
      </c>
      <c r="C57" s="223" t="s">
        <v>2998</v>
      </c>
      <c r="D57" s="222"/>
      <c r="E57" s="226" t="s">
        <v>2994</v>
      </c>
      <c r="F57" s="221" t="s">
        <v>2973</v>
      </c>
      <c r="G57" s="222"/>
    </row>
  </sheetData>
  <mergeCells count="3">
    <mergeCell ref="A1:G1"/>
    <mergeCell ref="A5:G5"/>
    <mergeCell ref="A6:G6"/>
  </mergeCells>
  <printOptions horizontalCentered="1"/>
  <pageMargins left="0.43307086614173229" right="0.43307086614173229" top="0.51181102362204722" bottom="0.51181102362204722" header="0.31496062992125984" footer="0.31496062992125984"/>
  <pageSetup paperSize="9" orientation="landscape"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7" workbookViewId="0">
      <selection activeCell="D11" sqref="D11"/>
    </sheetView>
  </sheetViews>
  <sheetFormatPr defaultColWidth="9.109375" defaultRowHeight="18"/>
  <cols>
    <col min="1" max="1" width="7" style="233" customWidth="1"/>
    <col min="2" max="2" width="17.6640625" style="233" customWidth="1"/>
    <col min="3" max="6" width="12.88671875" style="233" customWidth="1"/>
    <col min="7" max="7" width="8.88671875" style="233" customWidth="1"/>
    <col min="8" max="8" width="8.6640625" style="233" customWidth="1"/>
    <col min="9" max="16384" width="9.109375" style="233"/>
  </cols>
  <sheetData>
    <row r="1" spans="1:14">
      <c r="A1" s="496" t="s">
        <v>260</v>
      </c>
      <c r="B1" s="496"/>
      <c r="C1" s="496"/>
      <c r="D1" s="496"/>
      <c r="E1" s="496"/>
      <c r="F1" s="496"/>
      <c r="G1" s="496"/>
      <c r="H1" s="496"/>
    </row>
    <row r="2" spans="1:14" s="103" customFormat="1">
      <c r="A2" s="102" t="s">
        <v>1223</v>
      </c>
    </row>
    <row r="3" spans="1:14" s="103" customFormat="1" ht="17.399999999999999">
      <c r="A3" s="104" t="s">
        <v>1224</v>
      </c>
    </row>
    <row r="4" spans="1:14" s="103" customFormat="1">
      <c r="A4" s="102"/>
    </row>
    <row r="5" spans="1:14">
      <c r="A5" s="496" t="s">
        <v>261</v>
      </c>
      <c r="B5" s="496"/>
      <c r="C5" s="496"/>
      <c r="D5" s="496"/>
      <c r="E5" s="496"/>
      <c r="F5" s="496"/>
      <c r="G5" s="496"/>
      <c r="H5" s="496"/>
    </row>
    <row r="6" spans="1:14" ht="45" customHeight="1">
      <c r="A6" s="499" t="s">
        <v>1586</v>
      </c>
      <c r="B6" s="499"/>
      <c r="C6" s="499"/>
      <c r="D6" s="499"/>
      <c r="E6" s="499"/>
      <c r="F6" s="499"/>
      <c r="G6" s="499"/>
      <c r="H6" s="499"/>
    </row>
    <row r="7" spans="1:14" ht="30.75" customHeight="1">
      <c r="A7" s="102" t="s">
        <v>1542</v>
      </c>
    </row>
    <row r="9" spans="1:14" ht="73.5" customHeight="1">
      <c r="A9" s="497" t="s">
        <v>0</v>
      </c>
      <c r="B9" s="497" t="s">
        <v>1543</v>
      </c>
      <c r="C9" s="497" t="s">
        <v>1544</v>
      </c>
      <c r="D9" s="497" t="s">
        <v>1545</v>
      </c>
      <c r="E9" s="497" t="s">
        <v>1546</v>
      </c>
      <c r="F9" s="497" t="s">
        <v>1547</v>
      </c>
      <c r="G9" s="497" t="s">
        <v>1548</v>
      </c>
      <c r="H9" s="497"/>
      <c r="I9" s="493"/>
      <c r="J9" s="494"/>
      <c r="K9" s="494"/>
      <c r="L9" s="494"/>
      <c r="M9" s="494"/>
      <c r="N9" s="494"/>
    </row>
    <row r="10" spans="1:14" ht="36">
      <c r="A10" s="497"/>
      <c r="B10" s="497"/>
      <c r="C10" s="497"/>
      <c r="D10" s="497"/>
      <c r="E10" s="497"/>
      <c r="F10" s="497"/>
      <c r="G10" s="234" t="s">
        <v>1549</v>
      </c>
      <c r="H10" s="234" t="s">
        <v>1550</v>
      </c>
      <c r="I10" s="493"/>
      <c r="J10" s="494"/>
      <c r="K10" s="494"/>
      <c r="L10" s="494"/>
      <c r="M10" s="494"/>
      <c r="N10" s="494"/>
    </row>
    <row r="11" spans="1:14" ht="126">
      <c r="A11" s="234">
        <v>1</v>
      </c>
      <c r="B11" s="234" t="s">
        <v>1551</v>
      </c>
      <c r="C11" s="234" t="s">
        <v>1552</v>
      </c>
      <c r="D11" s="234" t="s">
        <v>1553</v>
      </c>
      <c r="E11" s="234" t="s">
        <v>1554</v>
      </c>
      <c r="F11" s="234" t="s">
        <v>1555</v>
      </c>
      <c r="G11" s="234" t="s">
        <v>1553</v>
      </c>
      <c r="H11" s="234"/>
      <c r="I11" s="235"/>
      <c r="J11" s="235"/>
      <c r="K11" s="235"/>
      <c r="L11" s="235"/>
      <c r="M11" s="235"/>
      <c r="N11" s="235"/>
    </row>
    <row r="12" spans="1:14">
      <c r="A12" s="236"/>
      <c r="B12" s="236"/>
      <c r="C12" s="236"/>
      <c r="D12" s="236"/>
      <c r="E12" s="236"/>
      <c r="F12" s="236"/>
      <c r="G12" s="236"/>
      <c r="H12" s="236"/>
      <c r="I12" s="493"/>
      <c r="J12" s="494"/>
      <c r="K12" s="494"/>
      <c r="L12" s="494"/>
      <c r="M12" s="494"/>
      <c r="N12" s="494"/>
    </row>
    <row r="14" spans="1:14">
      <c r="E14" s="498" t="s">
        <v>2999</v>
      </c>
      <c r="F14" s="498"/>
      <c r="G14" s="498"/>
      <c r="H14" s="498"/>
    </row>
    <row r="15" spans="1:14">
      <c r="E15" s="495" t="s">
        <v>1511</v>
      </c>
      <c r="F15" s="495"/>
      <c r="G15" s="495"/>
      <c r="H15" s="495"/>
    </row>
    <row r="16" spans="1:14">
      <c r="E16" s="496" t="s">
        <v>1436</v>
      </c>
      <c r="F16" s="496"/>
      <c r="G16" s="496"/>
      <c r="H16" s="496"/>
    </row>
    <row r="21" spans="5:8">
      <c r="E21" s="496" t="s">
        <v>223</v>
      </c>
      <c r="F21" s="496"/>
      <c r="G21" s="496"/>
      <c r="H21" s="496"/>
    </row>
  </sheetData>
  <mergeCells count="17">
    <mergeCell ref="A1:H1"/>
    <mergeCell ref="A5:H5"/>
    <mergeCell ref="A6:H6"/>
    <mergeCell ref="I9:N9"/>
    <mergeCell ref="I10:N10"/>
    <mergeCell ref="I12:N12"/>
    <mergeCell ref="E15:H15"/>
    <mergeCell ref="E16:H16"/>
    <mergeCell ref="E21:H21"/>
    <mergeCell ref="A9:A10"/>
    <mergeCell ref="B9:B10"/>
    <mergeCell ref="C9:C10"/>
    <mergeCell ref="D9:D10"/>
    <mergeCell ref="E9:E10"/>
    <mergeCell ref="F9:F10"/>
    <mergeCell ref="G9:H9"/>
    <mergeCell ref="E14:H14"/>
  </mergeCells>
  <printOptions horizontalCentered="1"/>
  <pageMargins left="0.51181102362204722" right="0.31496062992125984"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10" workbookViewId="0">
      <selection activeCell="A6" sqref="A6:F6"/>
    </sheetView>
  </sheetViews>
  <sheetFormatPr defaultRowHeight="14.4"/>
  <cols>
    <col min="1" max="1" width="6.88671875" customWidth="1"/>
    <col min="2" max="2" width="23.5546875" customWidth="1"/>
    <col min="3" max="3" width="18.33203125" customWidth="1"/>
    <col min="4" max="6" width="13.44140625" customWidth="1"/>
    <col min="9" max="10" width="0" hidden="1" customWidth="1"/>
    <col min="11" max="11" width="23" hidden="1" customWidth="1"/>
    <col min="12" max="12" width="14" hidden="1" customWidth="1"/>
    <col min="13" max="13" width="0" hidden="1" customWidth="1"/>
  </cols>
  <sheetData>
    <row r="1" spans="1:13" ht="17.399999999999999">
      <c r="A1" s="501" t="s">
        <v>1457</v>
      </c>
      <c r="B1" s="501"/>
      <c r="C1" s="501"/>
      <c r="D1" s="501"/>
      <c r="E1" s="501"/>
      <c r="F1" s="501"/>
    </row>
    <row r="2" spans="1:13" ht="18">
      <c r="A2" s="35" t="s">
        <v>1223</v>
      </c>
    </row>
    <row r="3" spans="1:13" ht="17.399999999999999">
      <c r="A3" s="59" t="s">
        <v>1224</v>
      </c>
    </row>
    <row r="4" spans="1:13" ht="17.399999999999999">
      <c r="A4" s="59"/>
    </row>
    <row r="5" spans="1:13" ht="17.399999999999999">
      <c r="A5" s="501" t="s">
        <v>261</v>
      </c>
      <c r="B5" s="501"/>
      <c r="C5" s="501"/>
      <c r="D5" s="501"/>
      <c r="E5" s="501"/>
      <c r="F5" s="501"/>
    </row>
    <row r="6" spans="1:13" ht="38.25" customHeight="1">
      <c r="A6" s="502" t="s">
        <v>3011</v>
      </c>
      <c r="B6" s="502"/>
      <c r="C6" s="502"/>
      <c r="D6" s="502"/>
      <c r="E6" s="502"/>
      <c r="F6" s="502"/>
    </row>
    <row r="7" spans="1:13" ht="18">
      <c r="A7" s="35" t="s">
        <v>1458</v>
      </c>
    </row>
    <row r="9" spans="1:13" ht="18">
      <c r="A9" s="500" t="s">
        <v>0</v>
      </c>
      <c r="B9" s="500" t="s">
        <v>1226</v>
      </c>
      <c r="C9" s="500" t="s">
        <v>1459</v>
      </c>
      <c r="D9" s="500" t="s">
        <v>1460</v>
      </c>
      <c r="E9" s="500"/>
      <c r="F9" s="500"/>
    </row>
    <row r="10" spans="1:13" ht="18.600000000000001" thickBot="1">
      <c r="A10" s="500"/>
      <c r="B10" s="500"/>
      <c r="C10" s="500"/>
      <c r="D10" s="41" t="s">
        <v>1461</v>
      </c>
      <c r="E10" s="41" t="s">
        <v>1462</v>
      </c>
      <c r="F10" s="41" t="s">
        <v>1463</v>
      </c>
      <c r="L10" s="52" t="s">
        <v>1536</v>
      </c>
      <c r="M10" s="52">
        <f>SUM(M11:M20)</f>
        <v>18707</v>
      </c>
    </row>
    <row r="11" spans="1:13" ht="54.6" thickBot="1">
      <c r="A11" s="41">
        <v>1</v>
      </c>
      <c r="B11" s="42" t="s">
        <v>1464</v>
      </c>
      <c r="C11" s="41" t="s">
        <v>1465</v>
      </c>
      <c r="D11" s="60" t="s">
        <v>1558</v>
      </c>
      <c r="E11" s="41"/>
      <c r="F11" s="41"/>
      <c r="J11" s="46" t="s">
        <v>1512</v>
      </c>
      <c r="K11" s="47" t="s">
        <v>1513</v>
      </c>
      <c r="L11" s="45" t="s">
        <v>1539</v>
      </c>
      <c r="M11">
        <v>14885</v>
      </c>
    </row>
    <row r="12" spans="1:13" ht="34.200000000000003" thickBot="1">
      <c r="A12" s="41"/>
      <c r="B12" s="42" t="s">
        <v>1466</v>
      </c>
      <c r="C12" s="41"/>
      <c r="D12" s="41"/>
      <c r="E12" s="41"/>
      <c r="F12" s="41"/>
      <c r="J12" s="48" t="s">
        <v>1514</v>
      </c>
      <c r="K12" s="49" t="s">
        <v>1515</v>
      </c>
      <c r="L12" s="50"/>
    </row>
    <row r="13" spans="1:13" ht="15" customHeight="1" thickBot="1">
      <c r="A13" s="500" t="s">
        <v>1447</v>
      </c>
      <c r="B13" s="503" t="s">
        <v>1467</v>
      </c>
      <c r="C13" s="504" t="s">
        <v>1559</v>
      </c>
      <c r="D13" s="504" t="s">
        <v>1559</v>
      </c>
      <c r="E13" s="500"/>
      <c r="F13" s="500"/>
      <c r="J13" s="48" t="s">
        <v>1516</v>
      </c>
      <c r="K13" s="49" t="s">
        <v>1517</v>
      </c>
      <c r="L13" s="50"/>
    </row>
    <row r="14" spans="1:13" ht="15" customHeight="1" thickBot="1">
      <c r="A14" s="500"/>
      <c r="B14" s="503"/>
      <c r="C14" s="504"/>
      <c r="D14" s="504"/>
      <c r="E14" s="500"/>
      <c r="F14" s="500"/>
      <c r="J14" s="48" t="s">
        <v>1518</v>
      </c>
      <c r="K14" s="49" t="s">
        <v>1519</v>
      </c>
      <c r="L14" s="51" t="s">
        <v>1520</v>
      </c>
      <c r="M14">
        <v>700</v>
      </c>
    </row>
    <row r="15" spans="1:13" ht="18.600000000000001" thickBot="1">
      <c r="A15" s="41" t="s">
        <v>1240</v>
      </c>
      <c r="B15" s="42" t="s">
        <v>1468</v>
      </c>
      <c r="C15" s="41"/>
      <c r="D15" s="41"/>
      <c r="E15" s="41"/>
      <c r="F15" s="41"/>
      <c r="J15" s="48" t="s">
        <v>1521</v>
      </c>
      <c r="K15" s="49" t="s">
        <v>1503</v>
      </c>
      <c r="L15" s="50">
        <v>310</v>
      </c>
      <c r="M15">
        <v>310</v>
      </c>
    </row>
    <row r="16" spans="1:13" ht="90.6" thickBot="1">
      <c r="A16" s="41" t="s">
        <v>1448</v>
      </c>
      <c r="B16" s="42" t="s">
        <v>1469</v>
      </c>
      <c r="C16" s="44" t="s">
        <v>1560</v>
      </c>
      <c r="D16" s="41"/>
      <c r="E16" s="41"/>
      <c r="F16" s="44" t="s">
        <v>1560</v>
      </c>
      <c r="J16" s="48" t="s">
        <v>1522</v>
      </c>
      <c r="K16" s="49" t="s">
        <v>1523</v>
      </c>
      <c r="L16" s="51" t="s">
        <v>1524</v>
      </c>
      <c r="M16">
        <v>2194</v>
      </c>
    </row>
    <row r="17" spans="1:13" ht="72.599999999999994" thickBot="1">
      <c r="A17" s="41">
        <v>2</v>
      </c>
      <c r="B17" s="42" t="s">
        <v>1470</v>
      </c>
      <c r="C17" s="45" t="s">
        <v>1539</v>
      </c>
      <c r="D17" s="45" t="s">
        <v>1539</v>
      </c>
      <c r="E17" s="41"/>
      <c r="F17" s="41"/>
      <c r="J17" s="48" t="s">
        <v>1525</v>
      </c>
      <c r="K17" s="49" t="s">
        <v>140</v>
      </c>
      <c r="L17" s="50" t="s">
        <v>1526</v>
      </c>
      <c r="M17">
        <v>618</v>
      </c>
    </row>
    <row r="18" spans="1:13" ht="19.8" thickBot="1">
      <c r="A18" s="41"/>
      <c r="B18" s="42" t="s">
        <v>1466</v>
      </c>
      <c r="C18" s="41"/>
      <c r="D18" s="41"/>
      <c r="E18" s="41"/>
      <c r="F18" s="41"/>
      <c r="J18" s="48" t="s">
        <v>1527</v>
      </c>
      <c r="K18" s="49" t="s">
        <v>1528</v>
      </c>
      <c r="L18" s="50" t="s">
        <v>1529</v>
      </c>
    </row>
    <row r="19" spans="1:13" ht="21" thickBot="1">
      <c r="A19" s="41" t="s">
        <v>1447</v>
      </c>
      <c r="B19" s="42" t="s">
        <v>1467</v>
      </c>
      <c r="C19" s="41" t="s">
        <v>1540</v>
      </c>
      <c r="D19" s="41" t="s">
        <v>1540</v>
      </c>
      <c r="E19" s="41"/>
      <c r="F19" s="41"/>
      <c r="J19" s="48" t="s">
        <v>1530</v>
      </c>
      <c r="K19" s="49" t="s">
        <v>1531</v>
      </c>
      <c r="L19" s="50" t="s">
        <v>1532</v>
      </c>
    </row>
    <row r="20" spans="1:13" ht="19.8" thickBot="1">
      <c r="A20" s="41" t="s">
        <v>1240</v>
      </c>
      <c r="B20" s="42" t="s">
        <v>1468</v>
      </c>
      <c r="C20" s="41"/>
      <c r="D20" s="41"/>
      <c r="E20" s="41"/>
      <c r="F20" s="41"/>
      <c r="J20" s="48" t="s">
        <v>1533</v>
      </c>
      <c r="K20" s="49" t="s">
        <v>1534</v>
      </c>
      <c r="L20" s="50" t="s">
        <v>1535</v>
      </c>
    </row>
    <row r="21" spans="1:13" ht="90">
      <c r="A21" s="41" t="s">
        <v>1448</v>
      </c>
      <c r="B21" s="42" t="s">
        <v>1469</v>
      </c>
      <c r="C21" s="41" t="s">
        <v>1541</v>
      </c>
      <c r="D21" s="43" t="s">
        <v>1541</v>
      </c>
      <c r="E21" s="41"/>
      <c r="F21" s="41"/>
    </row>
  </sheetData>
  <mergeCells count="13">
    <mergeCell ref="E13:E14"/>
    <mergeCell ref="F13:F14"/>
    <mergeCell ref="A1:F1"/>
    <mergeCell ref="A5:F5"/>
    <mergeCell ref="A6:F6"/>
    <mergeCell ref="A9:A10"/>
    <mergeCell ref="B9:B10"/>
    <mergeCell ref="C9:C10"/>
    <mergeCell ref="D9:F9"/>
    <mergeCell ref="A13:A14"/>
    <mergeCell ref="B13:B14"/>
    <mergeCell ref="C13:C14"/>
    <mergeCell ref="D13:D14"/>
  </mergeCells>
  <printOptions horizont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Biểu 18. bảng A</vt:lpstr>
      <vt:lpstr>Biểu 18. bảng B</vt:lpstr>
      <vt:lpstr>Bieu 18.bang C</vt:lpstr>
      <vt:lpstr>Biểu 18 bảng D</vt:lpstr>
      <vt:lpstr>BIỂU 18. BẢNG E</vt:lpstr>
      <vt:lpstr>Biểu 18 bảng H</vt:lpstr>
      <vt:lpstr>Biểu 18 bảng I</vt:lpstr>
      <vt:lpstr>Bieu 18 K</vt:lpstr>
      <vt:lpstr>Bieu 19 A</vt:lpstr>
      <vt:lpstr>Bieu 19 B</vt:lpstr>
      <vt:lpstr>Bieu 19 C</vt:lpstr>
      <vt:lpstr>Bieu 19 D</vt:lpstr>
      <vt:lpstr>Bieu 20 A</vt:lpstr>
      <vt:lpstr>Bieu 20 B</vt:lpstr>
      <vt:lpstr>Bieu 20 C</vt:lpstr>
      <vt:lpstr>Bieu 21</vt:lpstr>
      <vt:lpstr>'Bieu 19 A'!chuong_pl_19_name</vt:lpstr>
      <vt:lpstr>'Bieu 19 A'!chuong_pl_19_name_name</vt:lpstr>
      <vt:lpstr>'Biểu 18 bảng I'!Print_Titles</vt:lpstr>
      <vt:lpstr>'BIỂU 18. BẢNG E'!Print_Titles</vt:lpstr>
      <vt:lpstr>'Bieu 20 A'!Print_Titles</vt:lpstr>
      <vt:lpstr>'Bieu 20 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CucPhuong</dc:creator>
  <cp:lastModifiedBy>ADMIN</cp:lastModifiedBy>
  <cp:lastPrinted>2020-05-16T08:00:17Z</cp:lastPrinted>
  <dcterms:created xsi:type="dcterms:W3CDTF">2018-07-31T08:24:27Z</dcterms:created>
  <dcterms:modified xsi:type="dcterms:W3CDTF">2020-05-16T08:02:14Z</dcterms:modified>
</cp:coreProperties>
</file>